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'Лист1'!$4:$4</definedName>
    <definedName name="_xlnm.Print_Titles" localSheetId="1">'Лист1 (2)'!$4:$4</definedName>
    <definedName name="_xlnm.Print_Area" localSheetId="0">'Лист1'!$A$1:$O$67</definedName>
    <definedName name="_xlnm.Print_Area" localSheetId="1">'Лист1 (2)'!$A$1:$O$66</definedName>
  </definedNames>
  <calcPr fullCalcOnLoad="1"/>
</workbook>
</file>

<file path=xl/sharedStrings.xml><?xml version="1.0" encoding="utf-8"?>
<sst xmlns="http://schemas.openxmlformats.org/spreadsheetml/2006/main" count="362" uniqueCount="251">
  <si>
    <t>НАЛОГОВЫЕ И НЕНАЛОГОВЫЕ ДОХОДЫ</t>
  </si>
  <si>
    <t>010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</si>
  <si>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</si>
  <si>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</si>
  <si>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</si>
  <si>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</si>
  <si>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</si>
  <si>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</si>
  <si>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</si>
  <si>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</si>
  <si>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</si>
  <si>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</si>
  <si>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</si>
  <si>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</si>
  <si>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</si>
  <si>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</si>
  <si>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</si>
  <si>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</si>
  <si>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</si>
  <si>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</si>
  <si>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</si>
  <si>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</si>
  <si>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</si>
  <si>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</si>
  <si>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</si>
  <si>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</si>
  <si>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</si>
  <si>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</si>
  <si>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</si>
  <si>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</si>
  <si>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</si>
  <si>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</si>
  <si>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</si>
  <si>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</si>
  <si>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</si>
  <si>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</si>
  <si>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</si>
  <si>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</si>
  <si>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</si>
  <si>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</si>
  <si>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бюджета - Всего</t>
  </si>
  <si>
    <t>020</t>
  </si>
  <si>
    <t>022</t>
  </si>
  <si>
    <t>2-Код строки</t>
  </si>
  <si>
    <t>6-Утвержд - бюджет субъекта РФ</t>
  </si>
  <si>
    <t>7-Утвержд. - бюджеты внутригородских МО Москвы и СПб</t>
  </si>
  <si>
    <t>8-Утвержд. - бюджеты городских округов</t>
  </si>
  <si>
    <t>9-Утвержд. - бюджеты муниципальных районов</t>
  </si>
  <si>
    <t>11-Утвержд. - бюджет тер.  гос. внебюджетного фонда</t>
  </si>
  <si>
    <t>14-Исполнено - бюджет субъекта РФ</t>
  </si>
  <si>
    <t>15-Исполнено - бюджеты внутригородских МО Москвы и СПб</t>
  </si>
  <si>
    <t>16-Исполнено - бюджеты городских округов</t>
  </si>
  <si>
    <t>17-Исполнено - бюджеты муниципальных районов</t>
  </si>
  <si>
    <t>Наименование показателя</t>
  </si>
  <si>
    <t>Код дохода</t>
  </si>
  <si>
    <t>Утверждено</t>
  </si>
  <si>
    <t>Исполнено</t>
  </si>
  <si>
    <t>% исполнения</t>
  </si>
  <si>
    <t>муниципального образования</t>
  </si>
  <si>
    <t>Единый сельскохозяйственный налог (за налоговые периоды, истекшие до 1 января 2011 года)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</si>
  <si>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</si>
  <si>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</si>
  <si>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</si>
  <si>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       1 января 2006 года), мобилизуемый на территориях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</si>
  <si>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</si>
  <si>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</si>
  <si>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</si>
  <si>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</si>
  <si>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</si>
  <si>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Иные межбюджетные трансферты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</si>
  <si>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</si>
  <si>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</si>
  <si>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</si>
  <si>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</si>
  <si>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</si>
  <si>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</si>
  <si>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r>
      <t xml:space="preserve">№   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от </t>
    </r>
    <r>
      <rPr>
        <u val="single"/>
        <sz val="10"/>
        <rFont val="Arial Cyr"/>
        <family val="2"/>
      </rPr>
      <t xml:space="preserve">                  </t>
    </r>
    <r>
      <rPr>
        <sz val="10"/>
        <rFont val="Arial Cyr"/>
        <family val="0"/>
      </rPr>
      <t>2012 г</t>
    </r>
  </si>
  <si>
    <t>Отчет об исполнении бюджета Уковского муниципального образования доходов бюджета по кодам классификации доходов бюжета   за    2011 года</t>
  </si>
  <si>
    <t>Приложение № 2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</si>
  <si>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</si>
  <si>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</si>
  <si>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</si>
  <si>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</si>
  <si>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</si>
  <si>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</si>
  <si>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1 05 00000 00 0000 000</t>
  </si>
  <si>
    <t xml:space="preserve"> 1 05 03000 00 0000 110</t>
  </si>
  <si>
    <t xml:space="preserve"> 1 05 03010 01 0000 110</t>
  </si>
  <si>
    <t xml:space="preserve"> 1 05 03020 01 0000 110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</si>
  <si>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</si>
  <si>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</si>
  <si>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</si>
  <si>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</si>
  <si>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1 06 06010 00 0000 110</t>
  </si>
  <si>
    <t xml:space="preserve"> 1 06 06013 10 0000 110</t>
  </si>
  <si>
    <t xml:space="preserve"> 1 06 06020 00 0000 110</t>
  </si>
  <si>
    <t xml:space="preserve"> 1 06 06023 10 0000 110</t>
  </si>
  <si>
    <t xml:space="preserve"> 1 08 00000 00 0000 000</t>
  </si>
  <si>
    <t xml:space="preserve"> 1 08 04000 01 0000 110</t>
  </si>
  <si>
    <t xml:space="preserve"> 1 08 04020 01 0000 110</t>
  </si>
  <si>
    <t xml:space="preserve"> 1 09 00000 00 0000 000</t>
  </si>
  <si>
    <t xml:space="preserve"> 1 09 04000 00 0000 110</t>
  </si>
  <si>
    <t xml:space="preserve"> 1 09 04050 00 0000 110</t>
  </si>
  <si>
    <t xml:space="preserve"> 1 09 04050 10 0000 110</t>
  </si>
  <si>
    <t xml:space="preserve"> 1 11 00000 00 0000 000</t>
  </si>
  <si>
    <t xml:space="preserve"> 1 11 05000 00 0000 120</t>
  </si>
  <si>
    <t xml:space="preserve"> 1 11 05010 00 0000 120</t>
  </si>
  <si>
    <t xml:space="preserve"> 1 11 05010 10 0000 120</t>
  </si>
  <si>
    <t xml:space="preserve"> 1 11 09000 00 0000 120</t>
  </si>
  <si>
    <t xml:space="preserve"> 1 11 09040 00 0000 120</t>
  </si>
  <si>
    <t xml:space="preserve"> 1 11 09045 10 0000 120</t>
  </si>
  <si>
    <t xml:space="preserve"> 1 13 00000 00 0000 000</t>
  </si>
  <si>
    <t xml:space="preserve"> 1 13 03000 00 0000 130</t>
  </si>
  <si>
    <t xml:space="preserve"> 1 13 03050 10 0000 130</t>
  </si>
  <si>
    <t xml:space="preserve"> 1 14 00000 00 0000 000</t>
  </si>
  <si>
    <t xml:space="preserve"> 1 14 06000 00 0000 430</t>
  </si>
  <si>
    <t xml:space="preserve"> 1 14 06010 00 0000 430</t>
  </si>
  <si>
    <t xml:space="preserve"> 1 14 06014 10 0000 430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</si>
  <si>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</si>
  <si>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</si>
  <si>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</si>
  <si>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</si>
  <si>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2 02 01001 10 0000 151</t>
  </si>
  <si>
    <t xml:space="preserve"> 2 02 01003 00 0000 151</t>
  </si>
  <si>
    <t xml:space="preserve"> 2 02 01003 10 0000 151</t>
  </si>
  <si>
    <t xml:space="preserve"> 2 02 02000 00 0000 151</t>
  </si>
  <si>
    <t xml:space="preserve"> 2 02 02999 00 0000 151</t>
  </si>
  <si>
    <t xml:space="preserve"> 2 02 02999 10 0000 151</t>
  </si>
  <si>
    <t xml:space="preserve"> 2 02 03000 00 0000 151</t>
  </si>
  <si>
    <t xml:space="preserve"> 2 02 03015 00 0000 151</t>
  </si>
  <si>
    <t xml:space="preserve"> 2 02 03015 10 0000 151</t>
  </si>
  <si>
    <t xml:space="preserve"> 2 02 04000 00 0000 151</t>
  </si>
  <si>
    <t xml:space="preserve"> 8 50 00000 00 0000 000</t>
  </si>
  <si>
    <t xml:space="preserve">к Решению Думы Уковского </t>
  </si>
  <si>
    <t xml:space="preserve">Отчет об исполнении бюджета Уковского муниципального образования доходов бюджета по кодам видов доходов, </t>
  </si>
  <si>
    <t xml:space="preserve">подвидов доходов, классификации операций сектора государственного  управления, относящихся к доходам бюджета </t>
  </si>
  <si>
    <t xml:space="preserve">подвидов доходов, классификации операций сектора государственного  управления, относящихся к доходам  </t>
  </si>
  <si>
    <t>8 50 00000 00 0000 000</t>
  </si>
  <si>
    <t>бюджета за 2013 год</t>
  </si>
  <si>
    <t>-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</si>
  <si>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</si>
  <si>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</si>
  <si>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</si>
  <si>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</si>
  <si>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</si>
  <si>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</si>
  <si>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000 1010201001 0000 110</t>
  </si>
  <si>
    <t xml:space="preserve"> НАЛОГИ НА СОВОКУПНЫЙ ДОХОД</t>
  </si>
  <si>
    <t xml:space="preserve"> 000 1050000000 0000 000</t>
  </si>
  <si>
    <t xml:space="preserve"> Единый сельскохозяйственный налог</t>
  </si>
  <si>
    <t xml:space="preserve"> 000 1050300001 0000 110</t>
  </si>
  <si>
    <t xml:space="preserve"> 000 1050301001 0000 110</t>
  </si>
  <si>
    <t xml:space="preserve"> НАЛОГИ НА ИМУЩЕСТВО</t>
  </si>
  <si>
    <t xml:space="preserve"> 000 1060000000 0000 000</t>
  </si>
  <si>
    <t xml:space="preserve"> Налог на имущество физических лиц</t>
  </si>
  <si>
    <t xml:space="preserve"> 000 1060100000 0000 110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</si>
  <si>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</si>
  <si>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</si>
  <si>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Земельный налог</t>
  </si>
  <si>
    <t xml:space="preserve"> 000 1060600000 0000 110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</si>
  <si>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</si>
  <si>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</si>
  <si>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</si>
  <si>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000 1060601310 0000 110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</si>
  <si>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</si>
  <si>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</si>
  <si>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</si>
  <si>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000 1060602310 0000 110</t>
  </si>
  <si>
    <t xml:space="preserve"> ГОСУДАРСТВЕННАЯ ПОШЛИНА</t>
  </si>
  <si>
    <t xml:space="preserve"> 000 1080000000 0000 000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</si>
  <si>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</si>
  <si>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</si>
  <si>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</si>
  <si>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</si>
  <si>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</si>
  <si>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</si>
  <si>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Налоги на имущество</t>
  </si>
  <si>
    <t xml:space="preserve"> 000 1090400000 0000 110</t>
  </si>
  <si>
    <t xml:space="preserve"> Земельный налог (по обязательствам, возникшим до 1 января 2006 года)</t>
  </si>
  <si>
    <t xml:space="preserve"> 000 1090405000 0000 110</t>
  </si>
  <si>
    <t xml:space="preserve"> Земельный налог (по обязательствам, возникшим до        1 января 2006 года), мобилизуемый на территориях поселений</t>
  </si>
  <si>
    <t xml:space="preserve"> 000 1090405310 0000 110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</si>
  <si>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</si>
  <si>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</si>
  <si>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</si>
  <si>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</si>
  <si>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</si>
  <si>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000 1110501310 0000 120</t>
  </si>
  <si>
    <t xml:space="preserve"> 000 1110900000 0000 120</t>
  </si>
  <si>
    <t xml:space="preserve"> 000 1110904000 0000 120</t>
  </si>
  <si>
    <t xml:space="preserve">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</si>
  <si>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</si>
  <si>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ДОХОДЫ ОТ ОКАЗАНИЯ ПЛАТНЫХ УСЛУГ (РАБОТ) И КОМПЕНСАЦИИ ЗАТРАТ ГОСУДАРСТВА</t>
  </si>
  <si>
    <t xml:space="preserve"> 000 1130000000 0000 000</t>
  </si>
  <si>
    <t xml:space="preserve"> Доходы от оказания платных услуг (работ)</t>
  </si>
  <si>
    <t xml:space="preserve"> 000 1130100000 0000 130</t>
  </si>
  <si>
    <t xml:space="preserve"> Прочие доходы от оказания платных услуг (работ)</t>
  </si>
  <si>
    <t xml:space="preserve"> 000 1130199000 0000 130</t>
  </si>
  <si>
    <t xml:space="preserve"> Прочие доходы от оказания платных услуг (работ) получателями средств бюджетов поселений</t>
  </si>
  <si>
    <t xml:space="preserve"> 000 1130199510 0000 130</t>
  </si>
  <si>
    <t xml:space="preserve"> ДОХОДЫ ОТ ПРОДАЖИ МАТЕРИАЛЬНЫХ И НЕМАТЕРИАЛЬНЫХ АКТИВОВ</t>
  </si>
  <si>
    <t xml:space="preserve"> 000 1140000000 0000 000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</si>
  <si>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</si>
  <si>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</si>
  <si>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</si>
  <si>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</si>
  <si>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</si>
  <si>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</si>
  <si>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</si>
  <si>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</si>
  <si>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</si>
  <si>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</si>
  <si>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Дотации бюджетам субъектов Российской Федерации и муниципальных образований</t>
  </si>
  <si>
    <t xml:space="preserve"> 000 2020100000 0000 151</t>
  </si>
  <si>
    <t xml:space="preserve"> Дотации на выравнивание бюджетной обеспеченности</t>
  </si>
  <si>
    <t xml:space="preserve"> 000 2020100100 0000 151</t>
  </si>
  <si>
    <t xml:space="preserve"> Дотации бюджетам поселений на выравнивание бюджетной обеспеченности</t>
  </si>
  <si>
    <t xml:space="preserve"> 000 2020100110 0000 151</t>
  </si>
  <si>
    <t xml:space="preserve"> Дотации бюджетам на поддержку мер по обеспечению сбалансированности бюджетов</t>
  </si>
  <si>
    <t xml:space="preserve"> 000 2020100300 0000 151</t>
  </si>
  <si>
    <t xml:space="preserve"> Дотации бюджетам поселений на поддержку мер по обеспечению сбалансированности бюджетов</t>
  </si>
  <si>
    <t xml:space="preserve"> 000 2020100310 0000 151</t>
  </si>
  <si>
    <t xml:space="preserve"> Субсидии бюджетам бюджетной системы Российской Федерации (межбюджетные субсидии)</t>
  </si>
  <si>
    <t xml:space="preserve"> 000 2020200000 0000 151</t>
  </si>
  <si>
    <t xml:space="preserve"> Прочие субсидии</t>
  </si>
  <si>
    <t xml:space="preserve"> 000 2020299900 0000 151</t>
  </si>
  <si>
    <t xml:space="preserve"> Прочие субсидии бюджетам поселений</t>
  </si>
  <si>
    <t xml:space="preserve"> 000 2020299910 0000 151</t>
  </si>
  <si>
    <t xml:space="preserve"> Субвенции бюджетам субъектов Российской Федерации и муниципальных образований</t>
  </si>
  <si>
    <t xml:space="preserve"> 000 2020300000 0000 151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</si>
  <si>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</si>
  <si>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</si>
  <si>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</si>
  <si>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</si>
  <si>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Иные межбюджетные трансферты</t>
  </si>
  <si>
    <t xml:space="preserve"> 000 2020400000 0000 151</t>
  </si>
  <si>
    <t xml:space="preserve"> 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</si>
  <si>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000 2020404100 0000 151</t>
  </si>
  <si>
    <t xml:space="preserve"> 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</si>
  <si>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000 2020404110 0000 151</t>
  </si>
  <si>
    <t xml:space="preserve"> Прочие межбюджетные трансферты, передаваемые бюджетам</t>
  </si>
  <si>
    <t xml:space="preserve"> 000 2020499900 0000 151</t>
  </si>
  <si>
    <t xml:space="preserve"> Прочие межбюджетные трансферты, передаваемые бюджетам поселений</t>
  </si>
  <si>
    <t xml:space="preserve"> 000 2020499910 0000 151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</si>
  <si>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</si>
  <si>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</si>
  <si>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</si>
  <si>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</si>
  <si>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</si>
  <si>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 xml:space="preserve">  000 2 020499910 0000 151</t>
  </si>
  <si>
    <r>
      <t xml:space="preserve">№ 52  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от  30.04.2014г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</si>
</sst>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b/>
      <sz val="12"/>
      <name val="Times New Roman"/>
      <family val="1"/>
    </font>
    <font>
      <sz val="10"/>
      <name val="Arial"/>
      <family val="0"/>
    </font>
    <font>
      <sz val="9"/>
      <name val="Arial"/>
      <family val="0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0" fillId="0" borderId="1" xfId="0" applyNumberFormat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2" borderId="3" xfId="17" applyFont="1" applyFill="1" applyBorder="1" applyAlignment="1">
      <alignment horizontal="left" wrapText="1" indent="1"/>
      <protection/>
    </xf>
    <xf numFmtId="49" fontId="9" fillId="2" borderId="1" xfId="17" applyNumberFormat="1" applyFont="1" applyFill="1" applyBorder="1" applyAlignment="1">
      <alignment horizontal="center" shrinkToFit="1"/>
      <protection/>
    </xf>
    <xf numFmtId="4" fontId="9" fillId="2" borderId="1" xfId="17" applyNumberFormat="1" applyFont="1" applyFill="1" applyBorder="1" applyAlignment="1">
      <alignment horizontal="right" shrinkToFit="1"/>
      <protection/>
    </xf>
    <xf numFmtId="4" fontId="9" fillId="2" borderId="1" xfId="0" applyNumberFormat="1" applyFont="1" applyFill="1" applyBorder="1" applyAlignment="1">
      <alignment horizontal="right" shrinkToFit="1"/>
    </xf>
    <xf numFmtId="49" fontId="1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 vertical="center" wrapText="1"/>
    </xf>
    <xf numFmtId="0" fontId="9" fillId="2" borderId="3" xfId="17" applyFont="1" applyFill="1" applyBorder="1" applyAlignment="1">
      <alignment wrapText="1"/>
      <protection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view="pageBreakPreview" zoomScaleSheetLayoutView="100" workbookViewId="0" topLeftCell="A1">
      <selection activeCell="H4" sqref="H4:O4"/>
    </sheetView>
  </sheetViews>
  <sheetFormatPr defaultColWidth="9.00390625" defaultRowHeight="12.75"/>
  <cols>
    <col min="1" max="1" width="47.125" style="10" customWidth="1"/>
    <col min="2" max="2" width="0" style="1" hidden="1" customWidth="1"/>
    <col min="3" max="3" width="23.25390625" style="1" customWidth="1"/>
    <col min="4" max="7" width="0" style="2" hidden="1" customWidth="1"/>
    <col min="8" max="8" width="17.00390625" style="2" customWidth="1"/>
    <col min="9" max="13" width="0" style="2" hidden="1" customWidth="1"/>
    <col min="14" max="14" width="14.25390625" style="2" customWidth="1"/>
    <col min="15" max="15" width="15.00390625" style="2" customWidth="1"/>
  </cols>
  <sheetData>
    <row r="1" spans="1:15" ht="13.5" customHeight="1">
      <c r="A1" s="8"/>
      <c r="H1" s="25" t="s">
        <v>78</v>
      </c>
      <c r="I1" s="25"/>
      <c r="J1" s="25"/>
      <c r="K1" s="25"/>
      <c r="L1" s="25"/>
      <c r="M1" s="25"/>
      <c r="N1" s="25"/>
      <c r="O1" s="25"/>
    </row>
    <row r="2" spans="1:15" ht="12.75" customHeight="1">
      <c r="A2" s="9"/>
      <c r="H2" s="25" t="s">
        <v>133</v>
      </c>
      <c r="I2" s="25"/>
      <c r="J2" s="25"/>
      <c r="K2" s="25"/>
      <c r="L2" s="25"/>
      <c r="M2" s="25"/>
      <c r="N2" s="25"/>
      <c r="O2" s="25"/>
    </row>
    <row r="3" spans="1:15" ht="12" customHeight="1">
      <c r="A3" s="9"/>
      <c r="H3" s="25" t="s">
        <v>58</v>
      </c>
      <c r="I3" s="25"/>
      <c r="J3" s="25"/>
      <c r="K3" s="25"/>
      <c r="L3" s="25"/>
      <c r="M3" s="25"/>
      <c r="N3" s="25"/>
      <c r="O3" s="25"/>
    </row>
    <row r="4" spans="8:15" ht="13.5" customHeight="1">
      <c r="H4" s="25" t="s">
        <v>250</v>
      </c>
      <c r="I4" s="25"/>
      <c r="J4" s="25"/>
      <c r="K4" s="25"/>
      <c r="L4" s="25"/>
      <c r="M4" s="25"/>
      <c r="N4" s="25"/>
      <c r="O4" s="25"/>
    </row>
    <row r="5" spans="1:15" ht="15" customHeight="1">
      <c r="A5" s="26" t="s">
        <v>134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3.25" customHeight="1">
      <c r="A6" s="13" t="s">
        <v>136</v>
      </c>
      <c r="B6" s="14"/>
      <c r="C6" s="14"/>
      <c r="D6" s="15"/>
      <c r="E6" s="16"/>
      <c r="F6" s="13" t="s">
        <v>135</v>
      </c>
      <c r="G6" s="14"/>
      <c r="H6" s="14"/>
      <c r="I6" s="15"/>
      <c r="J6" s="16"/>
      <c r="K6" s="13" t="s">
        <v>135</v>
      </c>
      <c r="L6" s="14"/>
      <c r="M6" s="14"/>
      <c r="N6" s="15"/>
      <c r="O6" s="16"/>
    </row>
    <row r="7" spans="1:15" ht="22.5" customHeight="1">
      <c r="A7" s="24" t="s">
        <v>138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4" ht="0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3" ht="6.75" customHeight="1">
      <c r="A9" s="11"/>
      <c r="B9" s="11"/>
      <c r="C9" s="11"/>
    </row>
    <row r="10" spans="1:15" ht="33.75" customHeight="1">
      <c r="A10" s="6" t="s">
        <v>53</v>
      </c>
      <c r="B10" s="6" t="s">
        <v>43</v>
      </c>
      <c r="C10" s="6" t="s">
        <v>54</v>
      </c>
      <c r="D10" s="7" t="s">
        <v>44</v>
      </c>
      <c r="E10" s="7" t="s">
        <v>45</v>
      </c>
      <c r="F10" s="7" t="s">
        <v>46</v>
      </c>
      <c r="G10" s="7" t="s">
        <v>47</v>
      </c>
      <c r="H10" s="7" t="s">
        <v>55</v>
      </c>
      <c r="I10" s="7" t="s">
        <v>48</v>
      </c>
      <c r="J10" s="7" t="s">
        <v>49</v>
      </c>
      <c r="K10" s="7" t="s">
        <v>50</v>
      </c>
      <c r="L10" s="7" t="s">
        <v>51</v>
      </c>
      <c r="M10" s="7" t="s">
        <v>52</v>
      </c>
      <c r="N10" s="7" t="s">
        <v>56</v>
      </c>
      <c r="O10" s="7" t="s">
        <v>57</v>
      </c>
    </row>
    <row r="11" spans="1:15" ht="11.25" customHeight="1">
      <c r="A11" s="23" t="s">
        <v>140</v>
      </c>
      <c r="B11" s="3" t="s">
        <v>1</v>
      </c>
      <c r="C11" s="18" t="s">
        <v>141</v>
      </c>
      <c r="D11" s="4">
        <v>0</v>
      </c>
      <c r="E11" s="4">
        <v>0</v>
      </c>
      <c r="F11" s="4">
        <v>0</v>
      </c>
      <c r="G11" s="4">
        <v>0</v>
      </c>
      <c r="H11" s="19">
        <v>1815593.49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20">
        <v>1815782.59</v>
      </c>
      <c r="O11" s="4">
        <f>N11/H11*100</f>
        <v>100.0104153270565</v>
      </c>
    </row>
    <row r="12" spans="1:15" ht="11.25" customHeight="1">
      <c r="A12" s="23" t="s">
        <v>142</v>
      </c>
      <c r="B12" s="3" t="s">
        <v>1</v>
      </c>
      <c r="C12" s="18" t="s">
        <v>143</v>
      </c>
      <c r="D12" s="4">
        <v>0</v>
      </c>
      <c r="E12" s="4">
        <v>0</v>
      </c>
      <c r="F12" s="4">
        <v>0</v>
      </c>
      <c r="G12" s="4">
        <v>0</v>
      </c>
      <c r="H12" s="19">
        <v>1543610.74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20">
        <v>1543799.84</v>
      </c>
      <c r="O12" s="4">
        <f aca="true" t="shared" si="0" ref="O12:O67">N12/H12*100</f>
        <v>100.01225049781657</v>
      </c>
    </row>
    <row r="13" spans="1:15" ht="12.75">
      <c r="A13" s="23" t="s">
        <v>144</v>
      </c>
      <c r="B13" s="3" t="s">
        <v>1</v>
      </c>
      <c r="C13" s="18" t="s">
        <v>145</v>
      </c>
      <c r="D13" s="4">
        <v>0</v>
      </c>
      <c r="E13" s="4">
        <v>0</v>
      </c>
      <c r="F13" s="4">
        <v>0</v>
      </c>
      <c r="G13" s="4">
        <v>0</v>
      </c>
      <c r="H13" s="19">
        <v>1543610.74</v>
      </c>
      <c r="I13" s="4">
        <f>I14</f>
        <v>0</v>
      </c>
      <c r="J13" s="4">
        <f>J14</f>
        <v>0</v>
      </c>
      <c r="K13" s="4">
        <f>K14</f>
        <v>0</v>
      </c>
      <c r="L13" s="4">
        <f>L14</f>
        <v>0</v>
      </c>
      <c r="M13" s="4">
        <f>M14</f>
        <v>0</v>
      </c>
      <c r="N13" s="20">
        <v>1543799.84</v>
      </c>
      <c r="O13" s="4">
        <f t="shared" si="0"/>
        <v>100.01225049781657</v>
      </c>
    </row>
    <row r="14" spans="1:15" ht="64.5" customHeight="1">
      <c r="A14" s="23" t="s">
        <v>244</v>
      </c>
      <c r="B14" s="3" t="s">
        <v>1</v>
      </c>
      <c r="C14" s="18" t="s">
        <v>146</v>
      </c>
      <c r="D14" s="4">
        <v>0</v>
      </c>
      <c r="E14" s="4">
        <v>0</v>
      </c>
      <c r="F14" s="4">
        <v>0</v>
      </c>
      <c r="G14" s="4">
        <v>0</v>
      </c>
      <c r="H14" s="19">
        <v>1543610.74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20">
        <v>1543799.84</v>
      </c>
      <c r="O14" s="4">
        <f t="shared" si="0"/>
        <v>100.01225049781657</v>
      </c>
    </row>
    <row r="15" spans="1:15" ht="17.25" customHeight="1">
      <c r="A15" s="23" t="s">
        <v>147</v>
      </c>
      <c r="B15" s="3" t="s">
        <v>1</v>
      </c>
      <c r="C15" s="18" t="s">
        <v>148</v>
      </c>
      <c r="D15" s="4">
        <v>0</v>
      </c>
      <c r="E15" s="4">
        <v>0</v>
      </c>
      <c r="F15" s="4">
        <v>0</v>
      </c>
      <c r="G15" s="4">
        <v>0</v>
      </c>
      <c r="H15" s="19">
        <v>990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20">
        <v>990</v>
      </c>
      <c r="O15" s="4">
        <v>0</v>
      </c>
    </row>
    <row r="16" spans="1:15" ht="25.5" customHeight="1">
      <c r="A16" s="23" t="s">
        <v>149</v>
      </c>
      <c r="B16" s="3" t="s">
        <v>1</v>
      </c>
      <c r="C16" s="18" t="s">
        <v>150</v>
      </c>
      <c r="D16" s="4">
        <v>0</v>
      </c>
      <c r="E16" s="4">
        <v>0</v>
      </c>
      <c r="F16" s="4">
        <v>0</v>
      </c>
      <c r="G16" s="4">
        <v>0</v>
      </c>
      <c r="H16" s="19">
        <v>990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20">
        <v>990</v>
      </c>
      <c r="O16" s="4">
        <v>0</v>
      </c>
    </row>
    <row r="17" spans="1:15" ht="12.75">
      <c r="A17" s="23" t="s">
        <v>149</v>
      </c>
      <c r="B17" s="3" t="s">
        <v>1</v>
      </c>
      <c r="C17" s="18" t="s">
        <v>151</v>
      </c>
      <c r="D17" s="4">
        <v>0</v>
      </c>
      <c r="E17" s="4">
        <v>0</v>
      </c>
      <c r="F17" s="4">
        <v>0</v>
      </c>
      <c r="G17" s="4">
        <v>0</v>
      </c>
      <c r="H17" s="19">
        <v>990</v>
      </c>
      <c r="I17" s="4">
        <f aca="true" t="shared" si="1" ref="I17:M18">I18</f>
        <v>0</v>
      </c>
      <c r="J17" s="4">
        <f t="shared" si="1"/>
        <v>0</v>
      </c>
      <c r="K17" s="4">
        <f t="shared" si="1"/>
        <v>0</v>
      </c>
      <c r="L17" s="4">
        <f t="shared" si="1"/>
        <v>0</v>
      </c>
      <c r="M17" s="4">
        <f t="shared" si="1"/>
        <v>0</v>
      </c>
      <c r="N17" s="20">
        <v>990</v>
      </c>
      <c r="O17" s="4">
        <f t="shared" si="0"/>
        <v>100</v>
      </c>
    </row>
    <row r="18" spans="1:15" ht="12.75">
      <c r="A18" s="23" t="s">
        <v>152</v>
      </c>
      <c r="B18" s="3" t="s">
        <v>1</v>
      </c>
      <c r="C18" s="18" t="s">
        <v>153</v>
      </c>
      <c r="D18" s="4">
        <v>0</v>
      </c>
      <c r="E18" s="4">
        <v>0</v>
      </c>
      <c r="F18" s="4">
        <v>0</v>
      </c>
      <c r="G18" s="4">
        <v>0</v>
      </c>
      <c r="H18" s="19">
        <v>152472.24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20">
        <v>152472.24</v>
      </c>
      <c r="O18" s="4">
        <f t="shared" si="0"/>
        <v>100</v>
      </c>
    </row>
    <row r="19" spans="1:15" ht="12.75">
      <c r="A19" s="23" t="s">
        <v>154</v>
      </c>
      <c r="B19" s="3" t="s">
        <v>1</v>
      </c>
      <c r="C19" s="18" t="s">
        <v>155</v>
      </c>
      <c r="D19" s="4">
        <v>0</v>
      </c>
      <c r="E19" s="4">
        <v>0</v>
      </c>
      <c r="F19" s="4">
        <v>0</v>
      </c>
      <c r="G19" s="4">
        <v>0</v>
      </c>
      <c r="H19" s="19">
        <v>32393.11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20">
        <v>32393.11</v>
      </c>
      <c r="O19" s="4">
        <f t="shared" si="0"/>
        <v>100</v>
      </c>
    </row>
    <row r="20" spans="1:15" ht="23.25" customHeight="1">
      <c r="A20" s="23" t="s">
        <v>156</v>
      </c>
      <c r="B20" s="3" t="s">
        <v>1</v>
      </c>
      <c r="C20" s="18" t="s">
        <v>157</v>
      </c>
      <c r="D20" s="4">
        <v>0</v>
      </c>
      <c r="E20" s="4">
        <v>0</v>
      </c>
      <c r="F20" s="4">
        <v>0</v>
      </c>
      <c r="G20" s="4">
        <v>0</v>
      </c>
      <c r="H20" s="19">
        <v>32393.11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20">
        <v>32393.11</v>
      </c>
      <c r="O20" s="4"/>
    </row>
    <row r="21" spans="1:15" ht="12.75">
      <c r="A21" s="23" t="s">
        <v>158</v>
      </c>
      <c r="B21" s="3" t="s">
        <v>1</v>
      </c>
      <c r="C21" s="18" t="s">
        <v>159</v>
      </c>
      <c r="D21" s="4">
        <v>0</v>
      </c>
      <c r="E21" s="4">
        <v>0</v>
      </c>
      <c r="F21" s="4">
        <v>0</v>
      </c>
      <c r="G21" s="4">
        <v>0</v>
      </c>
      <c r="H21" s="19">
        <v>120079.13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20">
        <v>120079.13</v>
      </c>
      <c r="O21" s="4">
        <f t="shared" si="0"/>
        <v>100</v>
      </c>
    </row>
    <row r="22" spans="1:15" ht="39.75" customHeight="1">
      <c r="A22" s="23" t="s">
        <v>160</v>
      </c>
      <c r="B22" s="3" t="s">
        <v>1</v>
      </c>
      <c r="C22" s="18" t="s">
        <v>161</v>
      </c>
      <c r="D22" s="4">
        <v>0</v>
      </c>
      <c r="E22" s="4">
        <v>0</v>
      </c>
      <c r="F22" s="4">
        <v>0</v>
      </c>
      <c r="G22" s="4">
        <v>0</v>
      </c>
      <c r="H22" s="19">
        <v>15044.68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20">
        <v>15044.68</v>
      </c>
      <c r="O22" s="4">
        <f t="shared" si="0"/>
        <v>100</v>
      </c>
    </row>
    <row r="23" spans="1:15" ht="34.5" customHeight="1">
      <c r="A23" s="23" t="s">
        <v>162</v>
      </c>
      <c r="B23" s="3" t="s">
        <v>1</v>
      </c>
      <c r="C23" s="18" t="s">
        <v>163</v>
      </c>
      <c r="D23" s="4">
        <v>0</v>
      </c>
      <c r="E23" s="4">
        <v>0</v>
      </c>
      <c r="F23" s="4">
        <v>0</v>
      </c>
      <c r="G23" s="4">
        <v>0</v>
      </c>
      <c r="H23" s="19">
        <v>15044.68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20">
        <v>15044.68</v>
      </c>
      <c r="O23" s="4">
        <f t="shared" si="0"/>
        <v>100</v>
      </c>
    </row>
    <row r="24" spans="1:15" ht="39" customHeight="1">
      <c r="A24" s="23" t="s">
        <v>164</v>
      </c>
      <c r="B24" s="3" t="s">
        <v>1</v>
      </c>
      <c r="C24" s="18" t="s">
        <v>165</v>
      </c>
      <c r="D24" s="4">
        <v>0</v>
      </c>
      <c r="E24" s="4">
        <v>0</v>
      </c>
      <c r="F24" s="4">
        <v>0</v>
      </c>
      <c r="G24" s="4">
        <v>0</v>
      </c>
      <c r="H24" s="19">
        <v>105034.45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20">
        <v>105034.45</v>
      </c>
      <c r="O24" s="4">
        <f t="shared" si="0"/>
        <v>100</v>
      </c>
    </row>
    <row r="25" spans="1:15" ht="48.75" customHeight="1">
      <c r="A25" s="23" t="s">
        <v>166</v>
      </c>
      <c r="B25" s="3" t="s">
        <v>1</v>
      </c>
      <c r="C25" s="18" t="s">
        <v>167</v>
      </c>
      <c r="D25" s="4">
        <v>0</v>
      </c>
      <c r="E25" s="4">
        <v>0</v>
      </c>
      <c r="F25" s="4">
        <v>0</v>
      </c>
      <c r="G25" s="4">
        <v>0</v>
      </c>
      <c r="H25" s="19">
        <v>105034.45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20">
        <v>105034.45</v>
      </c>
      <c r="O25" s="4">
        <f t="shared" si="0"/>
        <v>100</v>
      </c>
    </row>
    <row r="26" spans="1:15" ht="19.5" customHeight="1">
      <c r="A26" s="23" t="s">
        <v>168</v>
      </c>
      <c r="B26" s="3" t="s">
        <v>1</v>
      </c>
      <c r="C26" s="18" t="s">
        <v>169</v>
      </c>
      <c r="D26" s="4">
        <v>0</v>
      </c>
      <c r="E26" s="4">
        <v>0</v>
      </c>
      <c r="F26" s="4">
        <v>0</v>
      </c>
      <c r="G26" s="4">
        <v>0</v>
      </c>
      <c r="H26" s="19">
        <v>6250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20">
        <v>6250</v>
      </c>
      <c r="O26" s="4">
        <f t="shared" si="0"/>
        <v>100</v>
      </c>
    </row>
    <row r="27" spans="1:15" ht="48.75" customHeight="1">
      <c r="A27" s="23" t="s">
        <v>170</v>
      </c>
      <c r="B27" s="3" t="s">
        <v>1</v>
      </c>
      <c r="C27" s="18" t="s">
        <v>171</v>
      </c>
      <c r="D27" s="4">
        <v>0</v>
      </c>
      <c r="E27" s="4">
        <v>0</v>
      </c>
      <c r="F27" s="4">
        <v>0</v>
      </c>
      <c r="G27" s="4">
        <v>0</v>
      </c>
      <c r="H27" s="19">
        <v>6250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20">
        <v>6250</v>
      </c>
      <c r="O27" s="4">
        <f t="shared" si="0"/>
        <v>100</v>
      </c>
    </row>
    <row r="28" spans="1:15" ht="63" customHeight="1">
      <c r="A28" s="23" t="s">
        <v>172</v>
      </c>
      <c r="B28" s="3" t="s">
        <v>1</v>
      </c>
      <c r="C28" s="18" t="s">
        <v>173</v>
      </c>
      <c r="D28" s="4">
        <v>0</v>
      </c>
      <c r="E28" s="4">
        <v>0</v>
      </c>
      <c r="F28" s="4">
        <v>0</v>
      </c>
      <c r="G28" s="4">
        <v>0</v>
      </c>
      <c r="H28" s="19">
        <v>6250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20">
        <v>6250</v>
      </c>
      <c r="O28" s="4">
        <f t="shared" si="0"/>
        <v>100</v>
      </c>
    </row>
    <row r="29" spans="1:15" ht="36">
      <c r="A29" s="23" t="s">
        <v>174</v>
      </c>
      <c r="B29" s="3" t="s">
        <v>1</v>
      </c>
      <c r="C29" s="18" t="s">
        <v>175</v>
      </c>
      <c r="D29" s="4">
        <v>0</v>
      </c>
      <c r="E29" s="4">
        <v>0</v>
      </c>
      <c r="F29" s="4">
        <v>0</v>
      </c>
      <c r="G29" s="4">
        <v>0</v>
      </c>
      <c r="H29" s="19">
        <v>150.08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20">
        <v>150.08</v>
      </c>
      <c r="O29" s="4">
        <f t="shared" si="0"/>
        <v>100</v>
      </c>
    </row>
    <row r="30" spans="1:15" ht="19.5" customHeight="1">
      <c r="A30" s="23" t="s">
        <v>176</v>
      </c>
      <c r="B30" s="3" t="s">
        <v>1</v>
      </c>
      <c r="C30" s="18" t="s">
        <v>177</v>
      </c>
      <c r="D30" s="4">
        <v>0</v>
      </c>
      <c r="E30" s="4">
        <v>0</v>
      </c>
      <c r="F30" s="4">
        <v>0</v>
      </c>
      <c r="G30" s="4">
        <v>0</v>
      </c>
      <c r="H30" s="19">
        <v>150.08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20">
        <v>150.08</v>
      </c>
      <c r="O30" s="4">
        <f t="shared" si="0"/>
        <v>100</v>
      </c>
    </row>
    <row r="31" spans="1:15" ht="24">
      <c r="A31" s="23" t="s">
        <v>178</v>
      </c>
      <c r="B31" s="3" t="s">
        <v>1</v>
      </c>
      <c r="C31" s="18" t="s">
        <v>179</v>
      </c>
      <c r="D31" s="4">
        <v>0</v>
      </c>
      <c r="E31" s="4">
        <v>0</v>
      </c>
      <c r="F31" s="4">
        <v>0</v>
      </c>
      <c r="G31" s="4">
        <v>0</v>
      </c>
      <c r="H31" s="19">
        <v>150.08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20">
        <v>150.08</v>
      </c>
      <c r="O31" s="4">
        <f t="shared" si="0"/>
        <v>100</v>
      </c>
    </row>
    <row r="32" spans="1:15" ht="36">
      <c r="A32" s="23" t="s">
        <v>180</v>
      </c>
      <c r="B32" s="3" t="s">
        <v>1</v>
      </c>
      <c r="C32" s="18" t="s">
        <v>181</v>
      </c>
      <c r="D32" s="4">
        <v>0</v>
      </c>
      <c r="E32" s="4">
        <v>0</v>
      </c>
      <c r="F32" s="4">
        <v>0</v>
      </c>
      <c r="G32" s="4">
        <v>0</v>
      </c>
      <c r="H32" s="19">
        <v>150.08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20">
        <v>150.08</v>
      </c>
      <c r="O32" s="4">
        <v>0</v>
      </c>
    </row>
    <row r="33" spans="1:15" ht="36">
      <c r="A33" s="23" t="s">
        <v>182</v>
      </c>
      <c r="B33" s="3" t="s">
        <v>1</v>
      </c>
      <c r="C33" s="18" t="s">
        <v>183</v>
      </c>
      <c r="D33" s="4">
        <v>0</v>
      </c>
      <c r="E33" s="4">
        <v>0</v>
      </c>
      <c r="F33" s="4">
        <v>0</v>
      </c>
      <c r="G33" s="4">
        <v>0</v>
      </c>
      <c r="H33" s="19">
        <v>88657.38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20">
        <v>88657.38</v>
      </c>
      <c r="O33" s="4">
        <v>0</v>
      </c>
    </row>
    <row r="34" spans="1:15" ht="72">
      <c r="A34" s="23" t="s">
        <v>245</v>
      </c>
      <c r="B34" s="3" t="s">
        <v>1</v>
      </c>
      <c r="C34" s="18" t="s">
        <v>184</v>
      </c>
      <c r="D34" s="4">
        <v>0</v>
      </c>
      <c r="E34" s="4">
        <v>0</v>
      </c>
      <c r="F34" s="4">
        <v>0</v>
      </c>
      <c r="G34" s="4">
        <v>0</v>
      </c>
      <c r="H34" s="19">
        <v>63950.22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20">
        <v>63950.22</v>
      </c>
      <c r="O34" s="4">
        <v>0</v>
      </c>
    </row>
    <row r="35" spans="1:15" ht="60">
      <c r="A35" s="23" t="s">
        <v>185</v>
      </c>
      <c r="B35" s="3" t="s">
        <v>1</v>
      </c>
      <c r="C35" s="18" t="s">
        <v>186</v>
      </c>
      <c r="D35" s="4">
        <v>0</v>
      </c>
      <c r="E35" s="4">
        <v>0</v>
      </c>
      <c r="F35" s="4">
        <v>0</v>
      </c>
      <c r="G35" s="4">
        <v>0</v>
      </c>
      <c r="H35" s="19">
        <v>63950.22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20">
        <v>63950.22</v>
      </c>
      <c r="O35" s="4">
        <v>0</v>
      </c>
    </row>
    <row r="36" spans="1:15" ht="72">
      <c r="A36" s="23" t="s">
        <v>246</v>
      </c>
      <c r="B36" s="3" t="s">
        <v>1</v>
      </c>
      <c r="C36" s="18" t="s">
        <v>187</v>
      </c>
      <c r="D36" s="4">
        <v>0</v>
      </c>
      <c r="E36" s="4">
        <v>0</v>
      </c>
      <c r="F36" s="4">
        <v>0</v>
      </c>
      <c r="G36" s="4">
        <v>0</v>
      </c>
      <c r="H36" s="19">
        <v>63950.22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20">
        <v>63950.22</v>
      </c>
      <c r="O36" s="4">
        <f t="shared" si="0"/>
        <v>100</v>
      </c>
    </row>
    <row r="37" spans="1:15" ht="72">
      <c r="A37" s="23" t="s">
        <v>247</v>
      </c>
      <c r="B37" s="3" t="s">
        <v>1</v>
      </c>
      <c r="C37" s="18" t="s">
        <v>188</v>
      </c>
      <c r="D37" s="4">
        <v>0</v>
      </c>
      <c r="E37" s="4">
        <v>0</v>
      </c>
      <c r="F37" s="4">
        <v>0</v>
      </c>
      <c r="G37" s="4">
        <v>0</v>
      </c>
      <c r="H37" s="19">
        <v>24707.16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20">
        <v>24707.16</v>
      </c>
      <c r="O37" s="4">
        <f t="shared" si="0"/>
        <v>100</v>
      </c>
    </row>
    <row r="38" spans="1:15" ht="72">
      <c r="A38" s="23" t="s">
        <v>248</v>
      </c>
      <c r="B38" s="3" t="s">
        <v>1</v>
      </c>
      <c r="C38" s="18" t="s">
        <v>189</v>
      </c>
      <c r="D38" s="4">
        <v>0</v>
      </c>
      <c r="E38" s="4">
        <v>0</v>
      </c>
      <c r="F38" s="4">
        <v>0</v>
      </c>
      <c r="G38" s="4">
        <v>0</v>
      </c>
      <c r="H38" s="19">
        <v>24707.16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20">
        <v>24707.16</v>
      </c>
      <c r="O38" s="4">
        <f t="shared" si="0"/>
        <v>100</v>
      </c>
    </row>
    <row r="39" spans="1:15" ht="72">
      <c r="A39" s="23" t="s">
        <v>190</v>
      </c>
      <c r="B39" s="3" t="s">
        <v>1</v>
      </c>
      <c r="C39" s="18" t="s">
        <v>191</v>
      </c>
      <c r="D39" s="4">
        <v>0</v>
      </c>
      <c r="E39" s="4">
        <v>0</v>
      </c>
      <c r="F39" s="4">
        <v>0</v>
      </c>
      <c r="G39" s="4">
        <v>0</v>
      </c>
      <c r="H39" s="19">
        <v>24707.16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20">
        <v>24707.16</v>
      </c>
      <c r="O39" s="4">
        <f t="shared" si="0"/>
        <v>100</v>
      </c>
    </row>
    <row r="40" spans="1:15" ht="28.5" customHeight="1">
      <c r="A40" s="23" t="s">
        <v>192</v>
      </c>
      <c r="B40" s="3" t="s">
        <v>1</v>
      </c>
      <c r="C40" s="18" t="s">
        <v>193</v>
      </c>
      <c r="D40" s="4">
        <v>0</v>
      </c>
      <c r="E40" s="4">
        <v>0</v>
      </c>
      <c r="F40" s="4">
        <v>0</v>
      </c>
      <c r="G40" s="4">
        <v>0</v>
      </c>
      <c r="H40" s="19">
        <v>21240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20">
        <v>21240</v>
      </c>
      <c r="O40" s="4">
        <f t="shared" si="0"/>
        <v>100</v>
      </c>
    </row>
    <row r="41" spans="1:15" ht="20.25" customHeight="1">
      <c r="A41" s="23" t="s">
        <v>194</v>
      </c>
      <c r="B41" s="3" t="s">
        <v>1</v>
      </c>
      <c r="C41" s="18" t="s">
        <v>195</v>
      </c>
      <c r="D41" s="4">
        <v>0</v>
      </c>
      <c r="E41" s="4">
        <v>0</v>
      </c>
      <c r="F41" s="4">
        <v>0</v>
      </c>
      <c r="G41" s="4">
        <v>0</v>
      </c>
      <c r="H41" s="19">
        <v>21240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20">
        <v>21240</v>
      </c>
      <c r="O41" s="4">
        <f t="shared" si="0"/>
        <v>100</v>
      </c>
    </row>
    <row r="42" spans="1:15" ht="27" customHeight="1">
      <c r="A42" s="23" t="s">
        <v>196</v>
      </c>
      <c r="B42" s="3" t="s">
        <v>1</v>
      </c>
      <c r="C42" s="18" t="s">
        <v>197</v>
      </c>
      <c r="D42" s="4">
        <v>0</v>
      </c>
      <c r="E42" s="4">
        <v>0</v>
      </c>
      <c r="F42" s="4">
        <v>0</v>
      </c>
      <c r="G42" s="4">
        <v>0</v>
      </c>
      <c r="H42" s="19">
        <v>21240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20">
        <v>21240</v>
      </c>
      <c r="O42" s="4">
        <f t="shared" si="0"/>
        <v>100</v>
      </c>
    </row>
    <row r="43" spans="1:15" ht="24">
      <c r="A43" s="23" t="s">
        <v>198</v>
      </c>
      <c r="B43" s="3" t="s">
        <v>1</v>
      </c>
      <c r="C43" s="18" t="s">
        <v>199</v>
      </c>
      <c r="D43" s="4">
        <v>0</v>
      </c>
      <c r="E43" s="4">
        <v>0</v>
      </c>
      <c r="F43" s="4">
        <v>0</v>
      </c>
      <c r="G43" s="4">
        <v>0</v>
      </c>
      <c r="H43" s="19">
        <v>21240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20">
        <v>21240</v>
      </c>
      <c r="O43" s="4">
        <f t="shared" si="0"/>
        <v>100</v>
      </c>
    </row>
    <row r="44" spans="1:15" ht="24">
      <c r="A44" s="23" t="s">
        <v>200</v>
      </c>
      <c r="B44" s="3" t="s">
        <v>1</v>
      </c>
      <c r="C44" s="18" t="s">
        <v>201</v>
      </c>
      <c r="D44" s="4">
        <v>0</v>
      </c>
      <c r="E44" s="4">
        <v>0</v>
      </c>
      <c r="F44" s="4">
        <v>0</v>
      </c>
      <c r="G44" s="4">
        <v>0</v>
      </c>
      <c r="H44" s="19">
        <v>2223.05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20">
        <v>2223.05</v>
      </c>
      <c r="O44" s="4">
        <f t="shared" si="0"/>
        <v>100</v>
      </c>
    </row>
    <row r="45" spans="1:15" ht="48">
      <c r="A45" s="23" t="s">
        <v>202</v>
      </c>
      <c r="B45" s="3" t="s">
        <v>1</v>
      </c>
      <c r="C45" s="18" t="s">
        <v>203</v>
      </c>
      <c r="D45" s="4">
        <v>0</v>
      </c>
      <c r="E45" s="4">
        <v>0</v>
      </c>
      <c r="F45" s="4">
        <v>0</v>
      </c>
      <c r="G45" s="4">
        <v>0</v>
      </c>
      <c r="H45" s="19">
        <v>2223.05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20">
        <v>2223.05</v>
      </c>
      <c r="O45" s="4">
        <f t="shared" si="0"/>
        <v>100</v>
      </c>
    </row>
    <row r="46" spans="1:15" ht="36">
      <c r="A46" s="23" t="s">
        <v>204</v>
      </c>
      <c r="B46" s="3" t="s">
        <v>1</v>
      </c>
      <c r="C46" s="18" t="s">
        <v>205</v>
      </c>
      <c r="D46" s="4">
        <v>0</v>
      </c>
      <c r="E46" s="4">
        <v>0</v>
      </c>
      <c r="F46" s="4">
        <v>0</v>
      </c>
      <c r="G46" s="4">
        <v>0</v>
      </c>
      <c r="H46" s="19">
        <v>2223.05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20">
        <v>2223.05</v>
      </c>
      <c r="O46" s="4">
        <f t="shared" si="0"/>
        <v>100</v>
      </c>
    </row>
    <row r="47" spans="1:15" ht="48" customHeight="1">
      <c r="A47" s="23" t="s">
        <v>206</v>
      </c>
      <c r="B47" s="3" t="s">
        <v>1</v>
      </c>
      <c r="C47" s="18" t="s">
        <v>207</v>
      </c>
      <c r="D47" s="4">
        <v>0</v>
      </c>
      <c r="E47" s="4">
        <v>0</v>
      </c>
      <c r="F47" s="4">
        <v>0</v>
      </c>
      <c r="G47" s="4">
        <v>0</v>
      </c>
      <c r="H47" s="19">
        <v>2223.05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20">
        <v>2223.05</v>
      </c>
      <c r="O47" s="4">
        <f t="shared" si="0"/>
        <v>100</v>
      </c>
    </row>
    <row r="48" spans="1:15" ht="35.25" customHeight="1">
      <c r="A48" s="23" t="s">
        <v>208</v>
      </c>
      <c r="B48" s="3" t="s">
        <v>1</v>
      </c>
      <c r="C48" s="18" t="s">
        <v>209</v>
      </c>
      <c r="D48" s="4">
        <v>0</v>
      </c>
      <c r="E48" s="4">
        <v>0</v>
      </c>
      <c r="F48" s="4">
        <v>0</v>
      </c>
      <c r="G48" s="4">
        <v>0</v>
      </c>
      <c r="H48" s="19">
        <f>H49</f>
        <v>12897011.97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20">
        <v>12897011.97</v>
      </c>
      <c r="O48" s="4">
        <f t="shared" si="0"/>
        <v>100</v>
      </c>
    </row>
    <row r="49" spans="1:15" ht="45" customHeight="1">
      <c r="A49" s="23" t="s">
        <v>210</v>
      </c>
      <c r="B49" s="3" t="s">
        <v>1</v>
      </c>
      <c r="C49" s="18" t="s">
        <v>211</v>
      </c>
      <c r="D49" s="4">
        <v>0</v>
      </c>
      <c r="E49" s="4">
        <v>0</v>
      </c>
      <c r="F49" s="4">
        <v>0</v>
      </c>
      <c r="G49" s="4">
        <v>0</v>
      </c>
      <c r="H49" s="19">
        <f>H50+H55+H58+H61</f>
        <v>12897011.97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20">
        <v>12897011.97</v>
      </c>
      <c r="O49" s="4">
        <f t="shared" si="0"/>
        <v>100</v>
      </c>
    </row>
    <row r="50" spans="1:15" ht="24">
      <c r="A50" s="23" t="s">
        <v>212</v>
      </c>
      <c r="B50" s="3" t="s">
        <v>1</v>
      </c>
      <c r="C50" s="18" t="s">
        <v>213</v>
      </c>
      <c r="D50" s="4">
        <v>0</v>
      </c>
      <c r="E50" s="4">
        <v>0</v>
      </c>
      <c r="F50" s="4">
        <v>0</v>
      </c>
      <c r="G50" s="4">
        <v>0</v>
      </c>
      <c r="H50" s="19">
        <f>H51+H53</f>
        <v>4413966</v>
      </c>
      <c r="I50" s="19">
        <f aca="true" t="shared" si="2" ref="I50:N50">I51+I53</f>
        <v>0</v>
      </c>
      <c r="J50" s="19">
        <f t="shared" si="2"/>
        <v>0</v>
      </c>
      <c r="K50" s="19">
        <f t="shared" si="2"/>
        <v>0</v>
      </c>
      <c r="L50" s="19">
        <f t="shared" si="2"/>
        <v>0</v>
      </c>
      <c r="M50" s="19">
        <f t="shared" si="2"/>
        <v>0</v>
      </c>
      <c r="N50" s="19">
        <f t="shared" si="2"/>
        <v>4413966</v>
      </c>
      <c r="O50" s="4">
        <f t="shared" si="0"/>
        <v>100</v>
      </c>
    </row>
    <row r="51" spans="1:15" ht="15" customHeight="1">
      <c r="A51" s="23" t="s">
        <v>214</v>
      </c>
      <c r="B51" s="3" t="s">
        <v>1</v>
      </c>
      <c r="C51" s="18" t="s">
        <v>215</v>
      </c>
      <c r="D51" s="4">
        <v>0</v>
      </c>
      <c r="E51" s="4">
        <v>0</v>
      </c>
      <c r="F51" s="4">
        <v>0</v>
      </c>
      <c r="G51" s="4">
        <v>0</v>
      </c>
      <c r="H51" s="19">
        <f>H52</f>
        <v>3861366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20">
        <v>3861366</v>
      </c>
      <c r="O51" s="4">
        <f t="shared" si="0"/>
        <v>100</v>
      </c>
    </row>
    <row r="52" spans="1:15" ht="38.25" customHeight="1">
      <c r="A52" s="23" t="s">
        <v>216</v>
      </c>
      <c r="B52" s="3" t="s">
        <v>1</v>
      </c>
      <c r="C52" s="18" t="s">
        <v>217</v>
      </c>
      <c r="D52" s="4">
        <v>0</v>
      </c>
      <c r="E52" s="4">
        <v>0</v>
      </c>
      <c r="F52" s="4">
        <v>0</v>
      </c>
      <c r="G52" s="4">
        <v>0</v>
      </c>
      <c r="H52" s="19">
        <v>3861366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20">
        <v>3861366</v>
      </c>
      <c r="O52" s="4">
        <f t="shared" si="0"/>
        <v>100</v>
      </c>
    </row>
    <row r="53" spans="1:15" ht="24">
      <c r="A53" s="23" t="s">
        <v>218</v>
      </c>
      <c r="B53" s="3" t="s">
        <v>1</v>
      </c>
      <c r="C53" s="18" t="s">
        <v>219</v>
      </c>
      <c r="D53" s="4">
        <v>0</v>
      </c>
      <c r="E53" s="4">
        <v>0</v>
      </c>
      <c r="F53" s="4">
        <v>0</v>
      </c>
      <c r="G53" s="4">
        <v>0</v>
      </c>
      <c r="H53" s="19">
        <v>552600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20">
        <v>552600</v>
      </c>
      <c r="O53" s="4">
        <f t="shared" si="0"/>
        <v>100</v>
      </c>
    </row>
    <row r="54" spans="1:15" ht="35.25" customHeight="1">
      <c r="A54" s="23" t="s">
        <v>220</v>
      </c>
      <c r="B54" s="3" t="s">
        <v>41</v>
      </c>
      <c r="C54" s="18" t="s">
        <v>221</v>
      </c>
      <c r="D54" s="4">
        <v>0</v>
      </c>
      <c r="E54" s="4">
        <v>0</v>
      </c>
      <c r="F54" s="4">
        <v>0</v>
      </c>
      <c r="G54" s="4">
        <v>0</v>
      </c>
      <c r="H54" s="19">
        <v>552600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20">
        <v>552600</v>
      </c>
      <c r="O54" s="4">
        <f t="shared" si="0"/>
        <v>100</v>
      </c>
    </row>
    <row r="55" spans="1:15" ht="31.5" customHeight="1">
      <c r="A55" s="23" t="s">
        <v>222</v>
      </c>
      <c r="B55" s="3" t="s">
        <v>42</v>
      </c>
      <c r="C55" s="18" t="s">
        <v>223</v>
      </c>
      <c r="D55" s="4">
        <v>0</v>
      </c>
      <c r="E55" s="4">
        <v>0</v>
      </c>
      <c r="F55" s="4">
        <v>0</v>
      </c>
      <c r="G55" s="4">
        <v>0</v>
      </c>
      <c r="H55" s="19">
        <v>7994400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20">
        <v>7994400</v>
      </c>
      <c r="O55" s="4">
        <f t="shared" si="0"/>
        <v>100</v>
      </c>
    </row>
    <row r="56" spans="1:15" ht="22.5" customHeight="1">
      <c r="A56" s="23" t="s">
        <v>224</v>
      </c>
      <c r="C56" s="18" t="s">
        <v>225</v>
      </c>
      <c r="H56" s="19">
        <v>7994400</v>
      </c>
      <c r="N56" s="20">
        <v>7994400</v>
      </c>
      <c r="O56" s="4">
        <f t="shared" si="0"/>
        <v>100</v>
      </c>
    </row>
    <row r="57" spans="1:15" ht="28.5" customHeight="1">
      <c r="A57" s="23" t="s">
        <v>226</v>
      </c>
      <c r="C57" s="18" t="s">
        <v>227</v>
      </c>
      <c r="H57" s="19">
        <v>7994400</v>
      </c>
      <c r="N57" s="20">
        <v>7994400</v>
      </c>
      <c r="O57" s="4">
        <f t="shared" si="0"/>
        <v>100</v>
      </c>
    </row>
    <row r="58" spans="1:15" ht="33.75" customHeight="1">
      <c r="A58" s="23" t="s">
        <v>228</v>
      </c>
      <c r="C58" s="18" t="s">
        <v>229</v>
      </c>
      <c r="H58" s="19">
        <v>187300</v>
      </c>
      <c r="N58" s="20">
        <v>187300</v>
      </c>
      <c r="O58" s="4">
        <f t="shared" si="0"/>
        <v>100</v>
      </c>
    </row>
    <row r="59" spans="1:15" ht="36">
      <c r="A59" s="23" t="s">
        <v>230</v>
      </c>
      <c r="C59" s="18" t="s">
        <v>231</v>
      </c>
      <c r="H59" s="19">
        <v>187300</v>
      </c>
      <c r="N59" s="20">
        <v>187300</v>
      </c>
      <c r="O59" s="4">
        <f t="shared" si="0"/>
        <v>100</v>
      </c>
    </row>
    <row r="60" spans="1:15" ht="36">
      <c r="A60" s="23" t="s">
        <v>232</v>
      </c>
      <c r="C60" s="18" t="s">
        <v>233</v>
      </c>
      <c r="H60" s="19">
        <v>187300</v>
      </c>
      <c r="N60" s="20">
        <v>187300</v>
      </c>
      <c r="O60" s="4">
        <f t="shared" si="0"/>
        <v>100</v>
      </c>
    </row>
    <row r="61" spans="1:15" ht="27" customHeight="1">
      <c r="A61" s="23" t="s">
        <v>234</v>
      </c>
      <c r="C61" s="18" t="s">
        <v>235</v>
      </c>
      <c r="H61" s="19">
        <f>H62+H66</f>
        <v>301345.97</v>
      </c>
      <c r="N61" s="20">
        <v>301345.97</v>
      </c>
      <c r="O61" s="4">
        <f t="shared" si="0"/>
        <v>100</v>
      </c>
    </row>
    <row r="62" spans="1:15" ht="78.75" customHeight="1">
      <c r="A62" s="23" t="s">
        <v>236</v>
      </c>
      <c r="C62" s="18" t="s">
        <v>237</v>
      </c>
      <c r="H62" s="19">
        <v>44400</v>
      </c>
      <c r="N62" s="20">
        <v>44400</v>
      </c>
      <c r="O62" s="4">
        <f t="shared" si="0"/>
        <v>100</v>
      </c>
    </row>
    <row r="63" spans="1:15" ht="73.5" customHeight="1">
      <c r="A63" s="23" t="s">
        <v>238</v>
      </c>
      <c r="C63" s="18" t="s">
        <v>239</v>
      </c>
      <c r="H63" s="19">
        <v>44400</v>
      </c>
      <c r="N63" s="20">
        <v>44400</v>
      </c>
      <c r="O63" s="4">
        <f t="shared" si="0"/>
        <v>100</v>
      </c>
    </row>
    <row r="64" spans="1:15" ht="12.75" customHeight="1" hidden="1">
      <c r="A64" s="17" t="s">
        <v>240</v>
      </c>
      <c r="C64" s="18" t="s">
        <v>241</v>
      </c>
      <c r="H64" s="19" t="s">
        <v>139</v>
      </c>
      <c r="N64" s="20">
        <v>256945.97</v>
      </c>
      <c r="O64" s="4" t="e">
        <f t="shared" si="0"/>
        <v>#VALUE!</v>
      </c>
    </row>
    <row r="65" spans="1:15" ht="0.75" customHeight="1" hidden="1">
      <c r="A65" s="17" t="s">
        <v>242</v>
      </c>
      <c r="C65" s="18" t="s">
        <v>243</v>
      </c>
      <c r="H65" s="19" t="s">
        <v>139</v>
      </c>
      <c r="N65" s="20">
        <v>256945.97</v>
      </c>
      <c r="O65" s="4" t="e">
        <f t="shared" si="0"/>
        <v>#VALUE!</v>
      </c>
    </row>
    <row r="66" spans="1:15" ht="25.5">
      <c r="A66" s="22" t="s">
        <v>72</v>
      </c>
      <c r="C66" s="21" t="s">
        <v>249</v>
      </c>
      <c r="H66" s="19">
        <v>256945.97</v>
      </c>
      <c r="I66" s="19">
        <v>256945.97</v>
      </c>
      <c r="J66" s="19">
        <v>256945.97</v>
      </c>
      <c r="K66" s="19">
        <v>256945.97</v>
      </c>
      <c r="L66" s="19">
        <v>256945.97</v>
      </c>
      <c r="M66" s="19">
        <v>256945.97</v>
      </c>
      <c r="N66" s="19">
        <v>256945.97</v>
      </c>
      <c r="O66" s="4">
        <f t="shared" si="0"/>
        <v>100</v>
      </c>
    </row>
    <row r="67" spans="1:15" ht="12.75">
      <c r="A67" s="22" t="s">
        <v>40</v>
      </c>
      <c r="C67" s="21" t="s">
        <v>137</v>
      </c>
      <c r="H67" s="19">
        <f>H11+H48</f>
        <v>14712605.46</v>
      </c>
      <c r="N67" s="19">
        <f>N11+N49</f>
        <v>14712794.56</v>
      </c>
      <c r="O67" s="4">
        <f t="shared" si="0"/>
        <v>100.00128529240122</v>
      </c>
    </row>
  </sheetData>
  <mergeCells count="6">
    <mergeCell ref="A7:O7"/>
    <mergeCell ref="H1:O1"/>
    <mergeCell ref="A5:O5"/>
    <mergeCell ref="H2:O2"/>
    <mergeCell ref="H3:O3"/>
    <mergeCell ref="H4:O4"/>
  </mergeCells>
  <printOptions/>
  <pageMargins left="0.75" right="0.75" top="1" bottom="1" header="0.5" footer="0.5"/>
  <pageSetup fitToHeight="0" fitToWidth="1" horizontalDpi="600" verticalDpi="600" orientation="portrait" paperSize="9" scale="74" r:id="rId1"/>
  <headerFooter alignWithMargins="0">
    <oddFooter>&amp;R&amp;D стр. &amp;P</oddFooter>
  </headerFooter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view="pageBreakPreview" zoomScaleSheetLayoutView="100" workbookViewId="0" topLeftCell="A1">
      <selection activeCell="A5" sqref="A5:N7"/>
    </sheetView>
  </sheetViews>
  <sheetFormatPr defaultColWidth="9.00390625" defaultRowHeight="12.75"/>
  <cols>
    <col min="1" max="1" width="47.125" style="10" customWidth="1"/>
    <col min="2" max="2" width="0" style="1" hidden="1" customWidth="1"/>
    <col min="3" max="3" width="26.25390625" style="1" customWidth="1"/>
    <col min="4" max="7" width="0" style="2" hidden="1" customWidth="1"/>
    <col min="8" max="8" width="15.875" style="2" customWidth="1"/>
    <col min="9" max="13" width="0" style="2" hidden="1" customWidth="1"/>
    <col min="14" max="14" width="13.00390625" style="2" customWidth="1"/>
    <col min="15" max="15" width="13.625" style="2" customWidth="1"/>
  </cols>
  <sheetData>
    <row r="1" spans="1:15" ht="13.5" customHeight="1">
      <c r="A1" s="8"/>
      <c r="H1" s="25" t="s">
        <v>78</v>
      </c>
      <c r="I1" s="25"/>
      <c r="J1" s="25"/>
      <c r="K1" s="25"/>
      <c r="L1" s="25"/>
      <c r="M1" s="25"/>
      <c r="N1" s="25"/>
      <c r="O1" s="25"/>
    </row>
    <row r="2" spans="1:8" ht="12.75" customHeight="1">
      <c r="A2" s="9"/>
      <c r="H2" s="2" t="s">
        <v>133</v>
      </c>
    </row>
    <row r="3" spans="1:8" ht="12" customHeight="1">
      <c r="A3" s="9"/>
      <c r="H3" s="2" t="s">
        <v>58</v>
      </c>
    </row>
    <row r="4" ht="13.5" customHeight="1">
      <c r="H4" s="2" t="s">
        <v>76</v>
      </c>
    </row>
    <row r="5" spans="1:14" ht="15" customHeight="1">
      <c r="A5" s="27" t="s">
        <v>77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6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9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0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3" ht="6.75" customHeight="1">
      <c r="A9" s="11"/>
      <c r="B9" s="11"/>
      <c r="C9" s="11"/>
    </row>
    <row r="10" spans="1:15" ht="33.75" customHeight="1">
      <c r="A10" s="6" t="s">
        <v>53</v>
      </c>
      <c r="B10" s="6" t="s">
        <v>43</v>
      </c>
      <c r="C10" s="6" t="s">
        <v>54</v>
      </c>
      <c r="D10" s="7" t="s">
        <v>44</v>
      </c>
      <c r="E10" s="7" t="s">
        <v>45</v>
      </c>
      <c r="F10" s="7" t="s">
        <v>46</v>
      </c>
      <c r="G10" s="7" t="s">
        <v>47</v>
      </c>
      <c r="H10" s="7" t="s">
        <v>55</v>
      </c>
      <c r="I10" s="7" t="s">
        <v>48</v>
      </c>
      <c r="J10" s="7" t="s">
        <v>49</v>
      </c>
      <c r="K10" s="7" t="s">
        <v>50</v>
      </c>
      <c r="L10" s="7" t="s">
        <v>51</v>
      </c>
      <c r="M10" s="7" t="s">
        <v>52</v>
      </c>
      <c r="N10" s="7" t="s">
        <v>56</v>
      </c>
      <c r="O10" s="7" t="s">
        <v>57</v>
      </c>
    </row>
    <row r="11" spans="1:15" ht="11.25" customHeight="1">
      <c r="A11" s="3" t="s">
        <v>0</v>
      </c>
      <c r="B11" s="3" t="s">
        <v>1</v>
      </c>
      <c r="C11" s="3" t="s">
        <v>79</v>
      </c>
      <c r="D11" s="4">
        <v>0</v>
      </c>
      <c r="E11" s="4">
        <v>0</v>
      </c>
      <c r="F11" s="4">
        <v>0</v>
      </c>
      <c r="G11" s="4">
        <v>0</v>
      </c>
      <c r="H11" s="4">
        <v>1205094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1303624.02</v>
      </c>
      <c r="O11" s="4">
        <f aca="true" t="shared" si="0" ref="O11:O21">N11/H11*100</f>
        <v>108.17612733944407</v>
      </c>
    </row>
    <row r="12" spans="1:15" ht="11.25" customHeight="1">
      <c r="A12" s="3" t="s">
        <v>2</v>
      </c>
      <c r="B12" s="3" t="s">
        <v>1</v>
      </c>
      <c r="C12" s="3" t="s">
        <v>80</v>
      </c>
      <c r="D12" s="4">
        <v>0</v>
      </c>
      <c r="E12" s="4">
        <v>0</v>
      </c>
      <c r="F12" s="4">
        <v>0</v>
      </c>
      <c r="G12" s="4">
        <v>0</v>
      </c>
      <c r="H12" s="4">
        <v>1064000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1141856.18</v>
      </c>
      <c r="O12" s="4">
        <f t="shared" si="0"/>
        <v>107.31731015037593</v>
      </c>
    </row>
    <row r="13" spans="1:15" ht="12.75">
      <c r="A13" s="3" t="s">
        <v>3</v>
      </c>
      <c r="B13" s="3" t="s">
        <v>1</v>
      </c>
      <c r="C13" s="3" t="s">
        <v>81</v>
      </c>
      <c r="D13" s="4">
        <v>0</v>
      </c>
      <c r="E13" s="4">
        <v>0</v>
      </c>
      <c r="F13" s="4">
        <v>0</v>
      </c>
      <c r="G13" s="4">
        <v>0</v>
      </c>
      <c r="H13" s="4">
        <v>1064000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1141856.18</v>
      </c>
      <c r="O13" s="4">
        <f t="shared" si="0"/>
        <v>107.31731015037593</v>
      </c>
    </row>
    <row r="14" spans="1:15" ht="46.5" customHeight="1">
      <c r="A14" s="5" t="s">
        <v>4</v>
      </c>
      <c r="B14" s="3" t="s">
        <v>1</v>
      </c>
      <c r="C14" s="3" t="s">
        <v>82</v>
      </c>
      <c r="D14" s="4">
        <v>0</v>
      </c>
      <c r="E14" s="4">
        <v>0</v>
      </c>
      <c r="F14" s="4">
        <v>0</v>
      </c>
      <c r="G14" s="4">
        <v>0</v>
      </c>
      <c r="H14" s="4">
        <v>1064000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1141856.18</v>
      </c>
      <c r="O14" s="4">
        <f t="shared" si="0"/>
        <v>107.31731015037593</v>
      </c>
    </row>
    <row r="15" spans="1:15" ht="72" customHeight="1">
      <c r="A15" s="5" t="s">
        <v>5</v>
      </c>
      <c r="B15" s="3" t="s">
        <v>1</v>
      </c>
      <c r="C15" s="3" t="s">
        <v>83</v>
      </c>
      <c r="D15" s="4">
        <v>0</v>
      </c>
      <c r="E15" s="4">
        <v>0</v>
      </c>
      <c r="F15" s="4">
        <v>0</v>
      </c>
      <c r="G15" s="4">
        <v>0</v>
      </c>
      <c r="H15" s="4">
        <v>1060000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1141498.68</v>
      </c>
      <c r="O15" s="4">
        <f t="shared" si="0"/>
        <v>107.68855471698113</v>
      </c>
    </row>
    <row r="16" spans="1:15" ht="72.75" customHeight="1">
      <c r="A16" s="5" t="s">
        <v>6</v>
      </c>
      <c r="B16" s="3" t="s">
        <v>1</v>
      </c>
      <c r="C16" s="3" t="s">
        <v>84</v>
      </c>
      <c r="D16" s="4">
        <v>0</v>
      </c>
      <c r="E16" s="4">
        <v>0</v>
      </c>
      <c r="F16" s="4">
        <v>0</v>
      </c>
      <c r="G16" s="4">
        <v>0</v>
      </c>
      <c r="H16" s="4">
        <v>4000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357.5</v>
      </c>
      <c r="O16" s="4">
        <f t="shared" si="0"/>
        <v>8.9375</v>
      </c>
    </row>
    <row r="17" spans="1:15" ht="12.75">
      <c r="A17" s="5" t="s">
        <v>7</v>
      </c>
      <c r="B17" s="3" t="s">
        <v>1</v>
      </c>
      <c r="C17" s="3" t="s">
        <v>85</v>
      </c>
      <c r="D17" s="4">
        <v>0</v>
      </c>
      <c r="E17" s="4">
        <v>0</v>
      </c>
      <c r="F17" s="4">
        <v>0</v>
      </c>
      <c r="G17" s="4">
        <v>0</v>
      </c>
      <c r="H17" s="4">
        <v>5000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0</v>
      </c>
    </row>
    <row r="18" spans="1:15" ht="12.75">
      <c r="A18" s="5" t="s">
        <v>8</v>
      </c>
      <c r="B18" s="3" t="s">
        <v>1</v>
      </c>
      <c r="C18" s="3" t="s">
        <v>86</v>
      </c>
      <c r="D18" s="4">
        <v>0</v>
      </c>
      <c r="E18" s="4">
        <v>0</v>
      </c>
      <c r="F18" s="4">
        <v>0</v>
      </c>
      <c r="G18" s="4">
        <v>0</v>
      </c>
      <c r="H18" s="4">
        <v>5000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0</v>
      </c>
    </row>
    <row r="19" spans="1:15" ht="12.75">
      <c r="A19" s="5" t="s">
        <v>8</v>
      </c>
      <c r="B19" s="3" t="s">
        <v>1</v>
      </c>
      <c r="C19" s="3" t="s">
        <v>87</v>
      </c>
      <c r="D19" s="4">
        <v>0</v>
      </c>
      <c r="E19" s="4">
        <v>0</v>
      </c>
      <c r="F19" s="4">
        <v>0</v>
      </c>
      <c r="G19" s="4">
        <v>0</v>
      </c>
      <c r="H19" s="4">
        <v>3000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f t="shared" si="0"/>
        <v>0</v>
      </c>
    </row>
    <row r="20" spans="1:15" ht="23.25" customHeight="1">
      <c r="A20" s="5" t="s">
        <v>59</v>
      </c>
      <c r="B20" s="3" t="s">
        <v>1</v>
      </c>
      <c r="C20" s="3" t="s">
        <v>88</v>
      </c>
      <c r="D20" s="4">
        <v>0</v>
      </c>
      <c r="E20" s="4">
        <v>0</v>
      </c>
      <c r="F20" s="4">
        <v>0</v>
      </c>
      <c r="G20" s="4">
        <v>0</v>
      </c>
      <c r="H20" s="4">
        <v>2000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f t="shared" si="0"/>
        <v>0</v>
      </c>
    </row>
    <row r="21" spans="1:15" ht="12.75">
      <c r="A21" s="5" t="s">
        <v>9</v>
      </c>
      <c r="B21" s="3" t="s">
        <v>1</v>
      </c>
      <c r="C21" s="3" t="s">
        <v>89</v>
      </c>
      <c r="D21" s="4">
        <v>0</v>
      </c>
      <c r="E21" s="4">
        <v>0</v>
      </c>
      <c r="F21" s="4">
        <v>0</v>
      </c>
      <c r="G21" s="4">
        <v>0</v>
      </c>
      <c r="H21" s="4">
        <v>65000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90038.65</v>
      </c>
      <c r="O21" s="4">
        <f t="shared" si="0"/>
        <v>138.521</v>
      </c>
    </row>
    <row r="22" spans="1:15" ht="12.75">
      <c r="A22" s="5" t="s">
        <v>10</v>
      </c>
      <c r="B22" s="3" t="s">
        <v>1</v>
      </c>
      <c r="C22" s="3" t="s">
        <v>90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2528.3</v>
      </c>
      <c r="O22" s="4">
        <v>0</v>
      </c>
    </row>
    <row r="23" spans="1:15" ht="34.5" customHeight="1">
      <c r="A23" s="5" t="s">
        <v>11</v>
      </c>
      <c r="B23" s="3" t="s">
        <v>1</v>
      </c>
      <c r="C23" s="3" t="s">
        <v>91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2528.3</v>
      </c>
      <c r="O23" s="4">
        <v>0</v>
      </c>
    </row>
    <row r="24" spans="1:15" ht="12.75">
      <c r="A24" s="5" t="s">
        <v>12</v>
      </c>
      <c r="B24" s="3" t="s">
        <v>1</v>
      </c>
      <c r="C24" s="3" t="s">
        <v>92</v>
      </c>
      <c r="D24" s="4">
        <v>0</v>
      </c>
      <c r="E24" s="4">
        <v>0</v>
      </c>
      <c r="F24" s="4">
        <v>0</v>
      </c>
      <c r="G24" s="4">
        <v>0</v>
      </c>
      <c r="H24" s="4">
        <v>65000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87510.35</v>
      </c>
      <c r="O24" s="4">
        <f aca="true" t="shared" si="1" ref="O24:O31">N24/H24*100</f>
        <v>134.6313076923077</v>
      </c>
    </row>
    <row r="25" spans="1:15" ht="48.75" customHeight="1">
      <c r="A25" s="5" t="s">
        <v>13</v>
      </c>
      <c r="B25" s="3" t="s">
        <v>1</v>
      </c>
      <c r="C25" s="3" t="s">
        <v>93</v>
      </c>
      <c r="D25" s="4">
        <v>0</v>
      </c>
      <c r="E25" s="4">
        <v>0</v>
      </c>
      <c r="F25" s="4">
        <v>0</v>
      </c>
      <c r="G25" s="4">
        <v>0</v>
      </c>
      <c r="H25" s="4">
        <v>20000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13943.63</v>
      </c>
      <c r="O25" s="4">
        <f t="shared" si="1"/>
        <v>69.71815</v>
      </c>
    </row>
    <row r="26" spans="1:15" ht="74.25" customHeight="1">
      <c r="A26" s="5" t="s">
        <v>14</v>
      </c>
      <c r="B26" s="3" t="s">
        <v>1</v>
      </c>
      <c r="C26" s="3" t="s">
        <v>94</v>
      </c>
      <c r="D26" s="4">
        <v>0</v>
      </c>
      <c r="E26" s="4">
        <v>0</v>
      </c>
      <c r="F26" s="4">
        <v>0</v>
      </c>
      <c r="G26" s="4">
        <v>0</v>
      </c>
      <c r="H26" s="4">
        <v>20000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13943.63</v>
      </c>
      <c r="O26" s="4">
        <f t="shared" si="1"/>
        <v>69.71815</v>
      </c>
    </row>
    <row r="27" spans="1:15" ht="48.75" customHeight="1">
      <c r="A27" s="5" t="s">
        <v>15</v>
      </c>
      <c r="B27" s="3" t="s">
        <v>1</v>
      </c>
      <c r="C27" s="3" t="s">
        <v>95</v>
      </c>
      <c r="D27" s="4">
        <v>0</v>
      </c>
      <c r="E27" s="4">
        <v>0</v>
      </c>
      <c r="F27" s="4">
        <v>0</v>
      </c>
      <c r="G27" s="4">
        <v>0</v>
      </c>
      <c r="H27" s="4">
        <v>45000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73566.72</v>
      </c>
      <c r="O27" s="4">
        <f t="shared" si="1"/>
        <v>163.48160000000001</v>
      </c>
    </row>
    <row r="28" spans="1:15" ht="73.5" customHeight="1">
      <c r="A28" s="5" t="s">
        <v>16</v>
      </c>
      <c r="B28" s="3" t="s">
        <v>1</v>
      </c>
      <c r="C28" s="3" t="s">
        <v>96</v>
      </c>
      <c r="D28" s="4">
        <v>0</v>
      </c>
      <c r="E28" s="4">
        <v>0</v>
      </c>
      <c r="F28" s="4">
        <v>0</v>
      </c>
      <c r="G28" s="4">
        <v>0</v>
      </c>
      <c r="H28" s="4">
        <v>45000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73566.72</v>
      </c>
      <c r="O28" s="4">
        <f t="shared" si="1"/>
        <v>163.48160000000001</v>
      </c>
    </row>
    <row r="29" spans="1:15" ht="12.75">
      <c r="A29" s="5" t="s">
        <v>60</v>
      </c>
      <c r="B29" s="3" t="s">
        <v>1</v>
      </c>
      <c r="C29" s="3" t="s">
        <v>97</v>
      </c>
      <c r="D29" s="4">
        <v>0</v>
      </c>
      <c r="E29" s="4">
        <v>0</v>
      </c>
      <c r="F29" s="4">
        <v>0</v>
      </c>
      <c r="G29" s="4">
        <v>0</v>
      </c>
      <c r="H29" s="4">
        <v>6000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1400</v>
      </c>
      <c r="O29" s="4">
        <f t="shared" si="1"/>
        <v>23.333333333333332</v>
      </c>
    </row>
    <row r="30" spans="1:15" ht="47.25" customHeight="1">
      <c r="A30" s="5" t="s">
        <v>61</v>
      </c>
      <c r="B30" s="3" t="s">
        <v>1</v>
      </c>
      <c r="C30" s="3" t="s">
        <v>98</v>
      </c>
      <c r="D30" s="4">
        <v>0</v>
      </c>
      <c r="E30" s="4">
        <v>0</v>
      </c>
      <c r="F30" s="4">
        <v>0</v>
      </c>
      <c r="G30" s="4">
        <v>0</v>
      </c>
      <c r="H30" s="4">
        <v>6000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1400</v>
      </c>
      <c r="O30" s="4">
        <f t="shared" si="1"/>
        <v>23.333333333333332</v>
      </c>
    </row>
    <row r="31" spans="1:15" ht="76.5">
      <c r="A31" s="5" t="s">
        <v>62</v>
      </c>
      <c r="B31" s="3" t="s">
        <v>1</v>
      </c>
      <c r="C31" s="3" t="s">
        <v>99</v>
      </c>
      <c r="D31" s="4">
        <v>0</v>
      </c>
      <c r="E31" s="4">
        <v>0</v>
      </c>
      <c r="F31" s="4">
        <v>0</v>
      </c>
      <c r="G31" s="4">
        <v>0</v>
      </c>
      <c r="H31" s="4">
        <v>6000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1400</v>
      </c>
      <c r="O31" s="4">
        <f t="shared" si="1"/>
        <v>23.333333333333332</v>
      </c>
    </row>
    <row r="32" spans="1:15" ht="38.25">
      <c r="A32" s="5" t="s">
        <v>17</v>
      </c>
      <c r="B32" s="3" t="s">
        <v>1</v>
      </c>
      <c r="C32" s="3" t="s">
        <v>100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2.78</v>
      </c>
      <c r="O32" s="4">
        <v>0</v>
      </c>
    </row>
    <row r="33" spans="1:15" ht="12.75">
      <c r="A33" s="5" t="s">
        <v>18</v>
      </c>
      <c r="B33" s="3" t="s">
        <v>1</v>
      </c>
      <c r="C33" s="3" t="s">
        <v>101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2.78</v>
      </c>
      <c r="O33" s="4">
        <v>0</v>
      </c>
    </row>
    <row r="34" spans="1:15" ht="25.5">
      <c r="A34" s="5" t="s">
        <v>19</v>
      </c>
      <c r="B34" s="3" t="s">
        <v>1</v>
      </c>
      <c r="C34" s="3" t="s">
        <v>102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2.78</v>
      </c>
      <c r="O34" s="4">
        <v>0</v>
      </c>
    </row>
    <row r="35" spans="1:15" ht="38.25">
      <c r="A35" s="5" t="s">
        <v>63</v>
      </c>
      <c r="B35" s="3" t="s">
        <v>1</v>
      </c>
      <c r="C35" s="3" t="s">
        <v>103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2.78</v>
      </c>
      <c r="O35" s="4">
        <v>0</v>
      </c>
    </row>
    <row r="36" spans="1:15" ht="38.25">
      <c r="A36" s="5" t="s">
        <v>20</v>
      </c>
      <c r="B36" s="3" t="s">
        <v>1</v>
      </c>
      <c r="C36" s="3" t="s">
        <v>104</v>
      </c>
      <c r="D36" s="4">
        <v>0</v>
      </c>
      <c r="E36" s="4">
        <v>0</v>
      </c>
      <c r="F36" s="4">
        <v>0</v>
      </c>
      <c r="G36" s="4">
        <v>0</v>
      </c>
      <c r="H36" s="4">
        <v>45000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50302.02</v>
      </c>
      <c r="O36" s="4">
        <f aca="true" t="shared" si="2" ref="O36:O66">N36/H36*100</f>
        <v>111.78226666666666</v>
      </c>
    </row>
    <row r="37" spans="1:15" ht="76.5">
      <c r="A37" s="5" t="s">
        <v>64</v>
      </c>
      <c r="B37" s="3" t="s">
        <v>1</v>
      </c>
      <c r="C37" s="3" t="s">
        <v>105</v>
      </c>
      <c r="D37" s="4">
        <v>0</v>
      </c>
      <c r="E37" s="4">
        <v>0</v>
      </c>
      <c r="F37" s="4">
        <v>0</v>
      </c>
      <c r="G37" s="4">
        <v>0</v>
      </c>
      <c r="H37" s="4">
        <v>35000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44084.54</v>
      </c>
      <c r="O37" s="4">
        <f t="shared" si="2"/>
        <v>125.95582857142857</v>
      </c>
    </row>
    <row r="38" spans="1:15" ht="63.75">
      <c r="A38" s="5" t="s">
        <v>21</v>
      </c>
      <c r="B38" s="3" t="s">
        <v>1</v>
      </c>
      <c r="C38" s="3" t="s">
        <v>106</v>
      </c>
      <c r="D38" s="4">
        <v>0</v>
      </c>
      <c r="E38" s="4">
        <v>0</v>
      </c>
      <c r="F38" s="4">
        <v>0</v>
      </c>
      <c r="G38" s="4">
        <v>0</v>
      </c>
      <c r="H38" s="4">
        <v>35000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44084.54</v>
      </c>
      <c r="O38" s="4">
        <f t="shared" si="2"/>
        <v>125.95582857142857</v>
      </c>
    </row>
    <row r="39" spans="1:15" ht="76.5">
      <c r="A39" s="5" t="s">
        <v>22</v>
      </c>
      <c r="B39" s="3" t="s">
        <v>1</v>
      </c>
      <c r="C39" s="3" t="s">
        <v>107</v>
      </c>
      <c r="D39" s="4">
        <v>0</v>
      </c>
      <c r="E39" s="4">
        <v>0</v>
      </c>
      <c r="F39" s="4">
        <v>0</v>
      </c>
      <c r="G39" s="4">
        <v>0</v>
      </c>
      <c r="H39" s="4">
        <v>35000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44084.54</v>
      </c>
      <c r="O39" s="4">
        <f t="shared" si="2"/>
        <v>125.95582857142857</v>
      </c>
    </row>
    <row r="40" spans="1:15" ht="72.75" customHeight="1">
      <c r="A40" s="5" t="s">
        <v>65</v>
      </c>
      <c r="B40" s="3" t="s">
        <v>1</v>
      </c>
      <c r="C40" s="3" t="s">
        <v>108</v>
      </c>
      <c r="D40" s="4">
        <v>0</v>
      </c>
      <c r="E40" s="4">
        <v>0</v>
      </c>
      <c r="F40" s="4">
        <v>0</v>
      </c>
      <c r="G40" s="4">
        <v>0</v>
      </c>
      <c r="H40" s="4">
        <v>10000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6217.48</v>
      </c>
      <c r="O40" s="4">
        <f t="shared" si="2"/>
        <v>62.1748</v>
      </c>
    </row>
    <row r="41" spans="1:15" ht="70.5" customHeight="1">
      <c r="A41" s="5" t="s">
        <v>66</v>
      </c>
      <c r="B41" s="3" t="s">
        <v>1</v>
      </c>
      <c r="C41" s="3" t="s">
        <v>109</v>
      </c>
      <c r="D41" s="4">
        <v>0</v>
      </c>
      <c r="E41" s="4">
        <v>0</v>
      </c>
      <c r="F41" s="4">
        <v>0</v>
      </c>
      <c r="G41" s="4">
        <v>0</v>
      </c>
      <c r="H41" s="4">
        <v>10000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6217.48</v>
      </c>
      <c r="O41" s="4">
        <f t="shared" si="2"/>
        <v>62.1748</v>
      </c>
    </row>
    <row r="42" spans="1:15" ht="66" customHeight="1">
      <c r="A42" s="5" t="s">
        <v>67</v>
      </c>
      <c r="B42" s="3" t="s">
        <v>1</v>
      </c>
      <c r="C42" s="3" t="s">
        <v>110</v>
      </c>
      <c r="D42" s="4">
        <v>0</v>
      </c>
      <c r="E42" s="4">
        <v>0</v>
      </c>
      <c r="F42" s="4">
        <v>0</v>
      </c>
      <c r="G42" s="4">
        <v>0</v>
      </c>
      <c r="H42" s="4">
        <v>10000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6217.48</v>
      </c>
      <c r="O42" s="4">
        <f t="shared" si="2"/>
        <v>62.1748</v>
      </c>
    </row>
    <row r="43" spans="1:15" ht="25.5">
      <c r="A43" s="5" t="s">
        <v>23</v>
      </c>
      <c r="B43" s="3" t="s">
        <v>1</v>
      </c>
      <c r="C43" s="3" t="s">
        <v>111</v>
      </c>
      <c r="D43" s="4">
        <v>0</v>
      </c>
      <c r="E43" s="4">
        <v>0</v>
      </c>
      <c r="F43" s="4">
        <v>0</v>
      </c>
      <c r="G43" s="4">
        <v>0</v>
      </c>
      <c r="H43" s="4">
        <v>19894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19894</v>
      </c>
      <c r="O43" s="4">
        <f t="shared" si="2"/>
        <v>100</v>
      </c>
    </row>
    <row r="44" spans="1:15" ht="25.5">
      <c r="A44" s="5" t="s">
        <v>24</v>
      </c>
      <c r="B44" s="3" t="s">
        <v>1</v>
      </c>
      <c r="C44" s="3" t="s">
        <v>112</v>
      </c>
      <c r="D44" s="4">
        <v>0</v>
      </c>
      <c r="E44" s="4">
        <v>0</v>
      </c>
      <c r="F44" s="4">
        <v>0</v>
      </c>
      <c r="G44" s="4">
        <v>0</v>
      </c>
      <c r="H44" s="4">
        <v>19894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19894</v>
      </c>
      <c r="O44" s="4">
        <f t="shared" si="2"/>
        <v>100</v>
      </c>
    </row>
    <row r="45" spans="1:15" ht="38.25">
      <c r="A45" s="5" t="s">
        <v>25</v>
      </c>
      <c r="B45" s="3" t="s">
        <v>1</v>
      </c>
      <c r="C45" s="3" t="s">
        <v>113</v>
      </c>
      <c r="D45" s="4">
        <v>0</v>
      </c>
      <c r="E45" s="4">
        <v>0</v>
      </c>
      <c r="F45" s="4">
        <v>0</v>
      </c>
      <c r="G45" s="4">
        <v>0</v>
      </c>
      <c r="H45" s="4">
        <v>19894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19894</v>
      </c>
      <c r="O45" s="4">
        <f t="shared" si="2"/>
        <v>100</v>
      </c>
    </row>
    <row r="46" spans="1:15" ht="25.5">
      <c r="A46" s="5" t="s">
        <v>26</v>
      </c>
      <c r="B46" s="3" t="s">
        <v>1</v>
      </c>
      <c r="C46" s="3" t="s">
        <v>114</v>
      </c>
      <c r="D46" s="4">
        <v>0</v>
      </c>
      <c r="E46" s="4">
        <v>0</v>
      </c>
      <c r="F46" s="4">
        <v>0</v>
      </c>
      <c r="G46" s="4">
        <v>0</v>
      </c>
      <c r="H46" s="4">
        <v>200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130.39</v>
      </c>
      <c r="O46" s="4">
        <f t="shared" si="2"/>
        <v>65.195</v>
      </c>
    </row>
    <row r="47" spans="1:15" ht="48" customHeight="1">
      <c r="A47" s="5" t="s">
        <v>68</v>
      </c>
      <c r="B47" s="3" t="s">
        <v>1</v>
      </c>
      <c r="C47" s="3" t="s">
        <v>115</v>
      </c>
      <c r="D47" s="4">
        <v>0</v>
      </c>
      <c r="E47" s="4">
        <v>0</v>
      </c>
      <c r="F47" s="4">
        <v>0</v>
      </c>
      <c r="G47" s="4">
        <v>0</v>
      </c>
      <c r="H47" s="4">
        <v>200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130.39</v>
      </c>
      <c r="O47" s="4">
        <f t="shared" si="2"/>
        <v>65.195</v>
      </c>
    </row>
    <row r="48" spans="1:15" ht="35.25" customHeight="1">
      <c r="A48" s="5" t="s">
        <v>27</v>
      </c>
      <c r="B48" s="3" t="s">
        <v>1</v>
      </c>
      <c r="C48" s="3" t="s">
        <v>116</v>
      </c>
      <c r="D48" s="4">
        <v>0</v>
      </c>
      <c r="E48" s="4">
        <v>0</v>
      </c>
      <c r="F48" s="4">
        <v>0</v>
      </c>
      <c r="G48" s="4">
        <v>0</v>
      </c>
      <c r="H48" s="4">
        <v>200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130.39</v>
      </c>
      <c r="O48" s="4">
        <f t="shared" si="2"/>
        <v>65.195</v>
      </c>
    </row>
    <row r="49" spans="1:15" ht="45" customHeight="1">
      <c r="A49" s="5" t="s">
        <v>28</v>
      </c>
      <c r="B49" s="3" t="s">
        <v>1</v>
      </c>
      <c r="C49" s="3" t="s">
        <v>117</v>
      </c>
      <c r="D49" s="4">
        <v>0</v>
      </c>
      <c r="E49" s="4">
        <v>0</v>
      </c>
      <c r="F49" s="4">
        <v>0</v>
      </c>
      <c r="G49" s="4">
        <v>0</v>
      </c>
      <c r="H49" s="4">
        <v>200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130.39</v>
      </c>
      <c r="O49" s="4">
        <f t="shared" si="2"/>
        <v>65.195</v>
      </c>
    </row>
    <row r="50" spans="1:15" ht="12.75">
      <c r="A50" s="5" t="s">
        <v>29</v>
      </c>
      <c r="B50" s="3" t="s">
        <v>1</v>
      </c>
      <c r="C50" s="3" t="s">
        <v>118</v>
      </c>
      <c r="D50" s="4">
        <v>0</v>
      </c>
      <c r="E50" s="4">
        <v>0</v>
      </c>
      <c r="F50" s="4">
        <v>0</v>
      </c>
      <c r="G50" s="4">
        <v>0</v>
      </c>
      <c r="H50" s="4">
        <v>11659152.45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11659152.45</v>
      </c>
      <c r="O50" s="4">
        <f t="shared" si="2"/>
        <v>100</v>
      </c>
    </row>
    <row r="51" spans="1:15" ht="15" customHeight="1">
      <c r="A51" s="5" t="s">
        <v>30</v>
      </c>
      <c r="B51" s="3" t="s">
        <v>1</v>
      </c>
      <c r="C51" s="3" t="s">
        <v>119</v>
      </c>
      <c r="D51" s="4">
        <v>0</v>
      </c>
      <c r="E51" s="4">
        <v>0</v>
      </c>
      <c r="F51" s="4">
        <v>0</v>
      </c>
      <c r="G51" s="4">
        <v>0</v>
      </c>
      <c r="H51" s="4">
        <v>11659152.45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11659152.45</v>
      </c>
      <c r="O51" s="4">
        <f t="shared" si="2"/>
        <v>100</v>
      </c>
    </row>
    <row r="52" spans="1:15" ht="21.75" customHeight="1">
      <c r="A52" s="5" t="s">
        <v>31</v>
      </c>
      <c r="B52" s="3" t="s">
        <v>1</v>
      </c>
      <c r="C52" s="3" t="s">
        <v>120</v>
      </c>
      <c r="D52" s="4">
        <v>0</v>
      </c>
      <c r="E52" s="4">
        <v>0</v>
      </c>
      <c r="F52" s="4">
        <v>0</v>
      </c>
      <c r="G52" s="4">
        <v>0</v>
      </c>
      <c r="H52" s="4">
        <v>8361751.05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8361751.05</v>
      </c>
      <c r="O52" s="4">
        <f t="shared" si="2"/>
        <v>100</v>
      </c>
    </row>
    <row r="53" spans="1:15" ht="25.5">
      <c r="A53" s="5" t="s">
        <v>32</v>
      </c>
      <c r="B53" s="3" t="s">
        <v>1</v>
      </c>
      <c r="C53" s="3" t="s">
        <v>121</v>
      </c>
      <c r="D53" s="4">
        <v>0</v>
      </c>
      <c r="E53" s="4">
        <v>0</v>
      </c>
      <c r="F53" s="4">
        <v>0</v>
      </c>
      <c r="G53" s="4">
        <v>0</v>
      </c>
      <c r="H53" s="4">
        <v>4249400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4249400</v>
      </c>
      <c r="O53" s="4">
        <f t="shared" si="2"/>
        <v>100</v>
      </c>
    </row>
    <row r="54" spans="1:15" ht="35.25" customHeight="1">
      <c r="A54" s="5" t="s">
        <v>33</v>
      </c>
      <c r="B54" s="3" t="s">
        <v>41</v>
      </c>
      <c r="C54" s="3" t="s">
        <v>122</v>
      </c>
      <c r="D54" s="4">
        <v>0</v>
      </c>
      <c r="E54" s="4">
        <v>0</v>
      </c>
      <c r="F54" s="4">
        <v>0</v>
      </c>
      <c r="G54" s="4">
        <v>0</v>
      </c>
      <c r="H54" s="4">
        <v>4249400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4249400</v>
      </c>
      <c r="O54" s="4">
        <f t="shared" si="2"/>
        <v>100</v>
      </c>
    </row>
    <row r="55" spans="1:15" ht="23.25" customHeight="1">
      <c r="A55" s="5" t="s">
        <v>74</v>
      </c>
      <c r="B55" s="3" t="s">
        <v>42</v>
      </c>
      <c r="C55" s="3" t="s">
        <v>123</v>
      </c>
      <c r="D55" s="4">
        <v>0</v>
      </c>
      <c r="E55" s="4">
        <v>0</v>
      </c>
      <c r="F55" s="4">
        <v>0</v>
      </c>
      <c r="G55" s="4">
        <v>0</v>
      </c>
      <c r="H55" s="4">
        <v>4112351.05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4112351.05</v>
      </c>
      <c r="O55" s="4">
        <f t="shared" si="2"/>
        <v>100</v>
      </c>
    </row>
    <row r="56" spans="1:15" ht="22.5" customHeight="1">
      <c r="A56" s="5" t="s">
        <v>75</v>
      </c>
      <c r="C56" s="3" t="s">
        <v>124</v>
      </c>
      <c r="H56" s="4">
        <v>4112351.05</v>
      </c>
      <c r="N56" s="4">
        <v>4112351.05</v>
      </c>
      <c r="O56" s="4">
        <f t="shared" si="2"/>
        <v>100</v>
      </c>
    </row>
    <row r="57" spans="1:15" ht="21.75" customHeight="1">
      <c r="A57" s="5" t="s">
        <v>34</v>
      </c>
      <c r="C57" s="3" t="s">
        <v>125</v>
      </c>
      <c r="H57" s="4">
        <v>3022000</v>
      </c>
      <c r="N57" s="4">
        <v>3022000</v>
      </c>
      <c r="O57" s="4">
        <f t="shared" si="2"/>
        <v>100</v>
      </c>
    </row>
    <row r="58" spans="1:15" ht="27" customHeight="1">
      <c r="A58" s="5" t="s">
        <v>35</v>
      </c>
      <c r="C58" s="3" t="s">
        <v>126</v>
      </c>
      <c r="H58" s="4">
        <v>3022000</v>
      </c>
      <c r="N58" s="4">
        <v>3022000</v>
      </c>
      <c r="O58" s="4">
        <f t="shared" si="2"/>
        <v>100</v>
      </c>
    </row>
    <row r="59" spans="1:15" ht="12.75">
      <c r="A59" s="5" t="s">
        <v>36</v>
      </c>
      <c r="C59" s="3" t="s">
        <v>127</v>
      </c>
      <c r="H59" s="4">
        <v>3022000</v>
      </c>
      <c r="N59" s="4">
        <v>3022000</v>
      </c>
      <c r="O59" s="4">
        <f t="shared" si="2"/>
        <v>100</v>
      </c>
    </row>
    <row r="60" spans="1:15" ht="25.5">
      <c r="A60" s="5" t="s">
        <v>37</v>
      </c>
      <c r="C60" s="3" t="s">
        <v>128</v>
      </c>
      <c r="H60" s="4">
        <v>176700</v>
      </c>
      <c r="N60" s="4">
        <v>176700</v>
      </c>
      <c r="O60" s="4">
        <f t="shared" si="2"/>
        <v>100</v>
      </c>
    </row>
    <row r="61" spans="1:15" ht="21.75" customHeight="1">
      <c r="A61" s="5" t="s">
        <v>38</v>
      </c>
      <c r="C61" s="3" t="s">
        <v>129</v>
      </c>
      <c r="H61" s="4">
        <v>176700</v>
      </c>
      <c r="N61" s="4">
        <v>176700</v>
      </c>
      <c r="O61" s="4">
        <f t="shared" si="2"/>
        <v>100</v>
      </c>
    </row>
    <row r="62" spans="1:15" ht="31.5" customHeight="1">
      <c r="A62" s="5" t="s">
        <v>39</v>
      </c>
      <c r="C62" s="3" t="s">
        <v>130</v>
      </c>
      <c r="H62" s="4">
        <v>176700</v>
      </c>
      <c r="N62" s="4">
        <v>176700</v>
      </c>
      <c r="O62" s="4">
        <f t="shared" si="2"/>
        <v>100</v>
      </c>
    </row>
    <row r="63" spans="1:15" ht="35.25" customHeight="1">
      <c r="A63" s="5" t="s">
        <v>69</v>
      </c>
      <c r="C63" s="3" t="s">
        <v>131</v>
      </c>
      <c r="H63" s="4">
        <v>98701.4</v>
      </c>
      <c r="N63" s="4">
        <v>98701.4</v>
      </c>
      <c r="O63" s="4">
        <f t="shared" si="2"/>
        <v>100</v>
      </c>
    </row>
    <row r="64" spans="1:15" ht="25.5" hidden="1">
      <c r="A64" s="5" t="s">
        <v>70</v>
      </c>
      <c r="C64" s="3" t="s">
        <v>71</v>
      </c>
      <c r="H64" s="4">
        <v>98701.4</v>
      </c>
      <c r="N64" s="4">
        <v>98701.4</v>
      </c>
      <c r="O64" s="4">
        <f t="shared" si="2"/>
        <v>100</v>
      </c>
    </row>
    <row r="65" spans="1:15" ht="0.75" customHeight="1" hidden="1">
      <c r="A65" s="5" t="s">
        <v>72</v>
      </c>
      <c r="C65" s="3" t="s">
        <v>73</v>
      </c>
      <c r="H65" s="4">
        <v>98701.4</v>
      </c>
      <c r="N65" s="4">
        <v>98701.4</v>
      </c>
      <c r="O65" s="4">
        <f t="shared" si="2"/>
        <v>100</v>
      </c>
    </row>
    <row r="66" spans="1:15" ht="12.75">
      <c r="A66" s="5" t="s">
        <v>40</v>
      </c>
      <c r="C66" s="3" t="s">
        <v>132</v>
      </c>
      <c r="H66" s="4">
        <v>12864246.45</v>
      </c>
      <c r="N66" s="4">
        <v>12962776.47</v>
      </c>
      <c r="O66" s="4">
        <f t="shared" si="2"/>
        <v>100.76592142713498</v>
      </c>
    </row>
  </sheetData>
  <mergeCells count="2">
    <mergeCell ref="H1:O1"/>
    <mergeCell ref="A5:N7"/>
  </mergeCells>
  <printOptions/>
  <pageMargins left="0.75" right="0.75" top="1" bottom="1" header="0.5" footer="0.5"/>
  <pageSetup fitToHeight="0" fitToWidth="1" horizontalDpi="600" verticalDpi="600" orientation="portrait" paperSize="9" scale="75" r:id="rId1"/>
  <headerFooter alignWithMargins="0">
    <oddFooter>&amp;R&amp;D стр. &amp;P</oddFooter>
  </headerFooter>
  <rowBreaks count="1" manualBreakCount="1">
    <brk id="3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www.PHILka.RU</cp:lastModifiedBy>
  <cp:lastPrinted>2014-02-20T08:21:33Z</cp:lastPrinted>
  <dcterms:created xsi:type="dcterms:W3CDTF">2010-04-20T07:26:47Z</dcterms:created>
  <dcterms:modified xsi:type="dcterms:W3CDTF">2014-05-29T07:38:35Z</dcterms:modified>
  <cp:category/>
  <cp:version/>
  <cp:contentType/>
  <cp:contentStatus/>
</cp:coreProperties>
</file>