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(2)'!#REF!</definedName>
    <definedName name="FIO" localSheetId="0">'Бюджет (2)'!#REF!</definedName>
    <definedName name="SIGN" localSheetId="0">'Бюджет (2)'!#REF!</definedName>
    <definedName name="_xlnm.Print_Area" localSheetId="0">'Бюджет (2)'!$A$1:$I$114</definedName>
  </definedNames>
  <calcPr fullCalcOnLoad="1"/>
</workbook>
</file>

<file path=xl/sharedStrings.xml><?xml version="1.0" encoding="utf-8"?>
<sst xmlns="http://schemas.openxmlformats.org/spreadsheetml/2006/main" count="331" uniqueCount="141">
  <si>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</si>
  <si>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</si>
  <si>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</si>
  <si>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</si>
  <si>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</si>
  <si>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</si>
  <si>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</si>
  <si>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</si>
  <si>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</si>
  <si>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</si>
  <si>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Коммунальное хозяйство</t>
  </si>
  <si>
    <t>Культура</t>
  </si>
  <si>
    <t>Пенсионное обеспечение</t>
  </si>
  <si>
    <t>Иные межбюджетные трансферты</t>
  </si>
  <si>
    <t>Назначено</t>
  </si>
  <si>
    <t>Исполнено</t>
  </si>
  <si>
    <t xml:space="preserve">           Приложение №3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</si>
  <si>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</si>
  <si>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</si>
  <si>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</si>
  <si>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>Дорожное хозяйство (дорожные фонды)</t>
  </si>
  <si>
    <t>Периодическая печать и издательства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</si>
  <si>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</si>
  <si>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</si>
  <si>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</si>
  <si>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</si>
  <si>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Резервные средства</t>
  </si>
  <si>
    <t>870</t>
  </si>
  <si>
    <t>111</t>
  </si>
  <si>
    <t>312</t>
  </si>
  <si>
    <t>540</t>
  </si>
  <si>
    <t>Другие вопросы в области национальной экономики</t>
  </si>
  <si>
    <t>к Постановлению администрации Уковского</t>
  </si>
  <si>
    <t>городского поселения</t>
  </si>
  <si>
    <t xml:space="preserve">по разделам, подразделам, целевым статьям и видам функциональной классификации расходов бюджетов </t>
  </si>
  <si>
    <t>% исполнения к годовым назначениям</t>
  </si>
  <si>
    <t xml:space="preserve">                        муниципального образования - администрации</t>
  </si>
  <si>
    <t>Другие общегосударственные вопросы</t>
  </si>
  <si>
    <t>Благоустройство</t>
  </si>
  <si>
    <t>Уплата иных платежей</t>
  </si>
  <si>
    <t>853</t>
  </si>
  <si>
    <t>Уплата прочих налогов, сборов</t>
  </si>
  <si>
    <t>852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</si>
  <si>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</si>
  <si>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</si>
  <si>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</si>
  <si>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</si>
  <si>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</si>
  <si>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</si>
  <si>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пенсии, социальные доплаты к пенсиям</t>
  </si>
  <si>
    <t>0102</t>
  </si>
  <si>
    <t>0910049999</t>
  </si>
  <si>
    <t>0910071010</t>
  </si>
  <si>
    <t>0104</t>
  </si>
  <si>
    <t>0920049999</t>
  </si>
  <si>
    <t>0920071010</t>
  </si>
  <si>
    <t>0111</t>
  </si>
  <si>
    <t>0113</t>
  </si>
  <si>
    <t>0203</t>
  </si>
  <si>
    <t>0309</t>
  </si>
  <si>
    <t>3010049999</t>
  </si>
  <si>
    <t>3020049999</t>
  </si>
  <si>
    <t>0409</t>
  </si>
  <si>
    <t>4010049999</t>
  </si>
  <si>
    <t>4020049999</t>
  </si>
  <si>
    <t>4040049999</t>
  </si>
  <si>
    <t>0412</t>
  </si>
  <si>
    <t>0502</t>
  </si>
  <si>
    <t>5010049999</t>
  </si>
  <si>
    <t>5010071010</t>
  </si>
  <si>
    <t>5020049999</t>
  </si>
  <si>
    <t>50200S2370</t>
  </si>
  <si>
    <t>0801</t>
  </si>
  <si>
    <t>8010049999</t>
  </si>
  <si>
    <t>8010071010</t>
  </si>
  <si>
    <t>8020071010</t>
  </si>
  <si>
    <t>0804</t>
  </si>
  <si>
    <t>1001</t>
  </si>
  <si>
    <t>1101</t>
  </si>
  <si>
    <t>8050049999</t>
  </si>
  <si>
    <t>1202</t>
  </si>
  <si>
    <t>0970049999</t>
  </si>
  <si>
    <t>1403</t>
  </si>
  <si>
    <t>Иные выплаты персоналу государственных (муниципальных) органов, за исключением фонда оплаты труда</t>
  </si>
  <si>
    <t>122</t>
  </si>
  <si>
    <t>0940049999</t>
  </si>
  <si>
    <t>0310</t>
  </si>
  <si>
    <t>8030049999</t>
  </si>
  <si>
    <t>8040049999</t>
  </si>
  <si>
    <t>Уплата налога на имущество организаций и земельного налога</t>
  </si>
  <si>
    <t>851</t>
  </si>
  <si>
    <t>09А0073150</t>
  </si>
  <si>
    <t>09В0051180</t>
  </si>
  <si>
    <t>4050049999</t>
  </si>
  <si>
    <t>5090049999</t>
  </si>
  <si>
    <t>0503</t>
  </si>
  <si>
    <t>80100S2370</t>
  </si>
  <si>
    <t>8020049999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</si>
  <si>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</si>
  <si>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</si>
  <si>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</si>
  <si>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0950049999</t>
  </si>
  <si>
    <t>730</t>
  </si>
  <si>
    <t>090М149999</t>
  </si>
  <si>
    <t>090М249999</t>
  </si>
  <si>
    <t>090М349999</t>
  </si>
  <si>
    <t>090М449999</t>
  </si>
  <si>
    <t>Итого</t>
  </si>
  <si>
    <t>Прочая закупка товаров, работ и услуг</t>
  </si>
  <si>
    <t>5070049999</t>
  </si>
  <si>
    <t>0960049999</t>
  </si>
  <si>
    <t>Отчет об исполнении бюджета Уковского муниципального образования за 1 квартал 2019г.расходов бюджета</t>
  </si>
  <si>
    <t>Обеспечение проведения выборов и референдумов</t>
  </si>
  <si>
    <t>0107</t>
  </si>
  <si>
    <t>0930249999</t>
  </si>
  <si>
    <t>0980049999</t>
  </si>
  <si>
    <t>30100S2370</t>
  </si>
  <si>
    <t>5040049999</t>
  </si>
  <si>
    <t>50800S2370</t>
  </si>
  <si>
    <t>80500S2370</t>
  </si>
  <si>
    <t>Общегосударственные расходы</t>
  </si>
  <si>
    <t>0100</t>
  </si>
  <si>
    <t>Национальная оборона</t>
  </si>
  <si>
    <t>0200</t>
  </si>
  <si>
    <t>Национальная оборона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</si>
  <si>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</si>
  <si>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</si>
  <si>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</si>
  <si>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</si>
  <si>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</si>
  <si>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</si>
  <si>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</si>
  <si>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Социальное обеспечение</t>
  </si>
  <si>
    <t>1000</t>
  </si>
  <si>
    <t>Физкультура и спорт</t>
  </si>
  <si>
    <t>1100</t>
  </si>
  <si>
    <t>1200</t>
  </si>
  <si>
    <t>1300</t>
  </si>
  <si>
    <t>Межбюджетные трансферты общего характера бюджетам субъектов РФ и муниципальных образований</t>
  </si>
  <si>
    <t>1400</t>
  </si>
  <si>
    <t xml:space="preserve">               №  50  от 8     апреля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</si>
</sst>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9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name val="MS Sans Serif"/>
      <family val="2"/>
    </font>
    <font>
      <sz val="11"/>
      <name val="Arial"/>
      <family val="0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10" fillId="0" borderId="10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 applyProtection="1">
      <alignment horizontal="right"/>
      <protection/>
    </xf>
    <xf numFmtId="49" fontId="11" fillId="0" borderId="15" xfId="0" applyNumberFormat="1" applyFont="1" applyBorder="1" applyAlignment="1" applyProtection="1">
      <alignment horizontal="left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4" fontId="11" fillId="0" borderId="16" xfId="0" applyNumberFormat="1" applyFont="1" applyBorder="1" applyAlignment="1" applyProtection="1">
      <alignment horizontal="right"/>
      <protection/>
    </xf>
    <xf numFmtId="4" fontId="11" fillId="0" borderId="17" xfId="0" applyNumberFormat="1" applyFont="1" applyBorder="1" applyAlignment="1" applyProtection="1">
      <alignment horizontal="right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9" fontId="11" fillId="0" borderId="16" xfId="0" applyNumberFormat="1" applyFont="1" applyBorder="1" applyAlignment="1" applyProtection="1">
      <alignment horizontal="center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2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1409700</xdr:colOff>
      <xdr:row>136</xdr:row>
      <xdr:rowOff>133350</xdr:rowOff>
    </xdr:from>
    <xdr:ext cx="5276850" cy="314325"/>
    <xdr:grpSp>
      <xdr:nvGrpSpPr>
        <xdr:cNvPr id="1" name="Group 25"/>
        <xdr:cNvGrpSpPr>
          <a:grpSpLocks/>
        </xdr:cNvGrpSpPr>
      </xdr:nvGrpSpPr>
      <xdr:grpSpPr>
        <a:xfrm>
          <a:off x="1409700" y="35118675"/>
          <a:ext cx="5276850" cy="314325"/>
          <a:chOff x="1" y="1572"/>
          <a:chExt cx="554" cy="33"/>
        </a:xfrm>
        <a:solidFill>
          <a:srgbClr val="FFFFFF"/>
        </a:solidFill>
      </xdr:grpSpPr>
      <xdr:sp>
        <xdr:nvSpPr>
          <xdr:cNvPr id="2" name="1178"/>
          <xdr:cNvSpPr>
            <a:spLocks/>
          </xdr:cNvSpPr>
        </xdr:nvSpPr>
        <xdr:spPr>
          <a:xfrm>
            <a:off x="1" y="157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1179"/>
          <xdr:cNvSpPr>
            <a:spLocks/>
          </xdr:cNvSpPr>
        </xdr:nvSpPr>
        <xdr:spPr>
          <a:xfrm>
            <a:off x="231" y="157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180"/>
          <xdr:cNvSpPr>
            <a:spLocks/>
          </xdr:cNvSpPr>
        </xdr:nvSpPr>
        <xdr:spPr>
          <a:xfrm>
            <a:off x="231" y="158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181"/>
          <xdr:cNvSpPr>
            <a:spLocks/>
          </xdr:cNvSpPr>
        </xdr:nvSpPr>
        <xdr:spPr>
          <a:xfrm>
            <a:off x="231" y="158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182"/>
          <xdr:cNvSpPr>
            <a:spLocks/>
          </xdr:cNvSpPr>
        </xdr:nvSpPr>
        <xdr:spPr>
          <a:xfrm>
            <a:off x="357" y="157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183"/>
          <xdr:cNvSpPr>
            <a:spLocks/>
          </xdr:cNvSpPr>
        </xdr:nvSpPr>
        <xdr:spPr>
          <a:xfrm>
            <a:off x="357" y="158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184"/>
          <xdr:cNvSpPr>
            <a:spLocks/>
          </xdr:cNvSpPr>
        </xdr:nvSpPr>
        <xdr:spPr>
          <a:xfrm>
            <a:off x="357" y="158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0</xdr:col>
      <xdr:colOff>0</xdr:colOff>
      <xdr:row>107</xdr:row>
      <xdr:rowOff>0</xdr:rowOff>
    </xdr:from>
    <xdr:to>
      <xdr:col>4</xdr:col>
      <xdr:colOff>542925</xdr:colOff>
      <xdr:row>109</xdr:row>
      <xdr:rowOff>47625</xdr:rowOff>
    </xdr:to>
    <xdr:grpSp>
      <xdr:nvGrpSpPr>
        <xdr:cNvPr id="9" name="Group 57"/>
        <xdr:cNvGrpSpPr>
          <a:grpSpLocks/>
        </xdr:cNvGrpSpPr>
      </xdr:nvGrpSpPr>
      <xdr:grpSpPr>
        <a:xfrm>
          <a:off x="0" y="29927550"/>
          <a:ext cx="6810375" cy="733425"/>
          <a:chOff x="0" y="0"/>
          <a:chExt cx="1023" cy="255"/>
        </a:xfrm>
        <a:solidFill>
          <a:srgbClr val="FFFFFF"/>
        </a:solidFill>
      </xdr:grpSpPr>
      <xdr:sp>
        <xdr:nvSpPr>
          <xdr:cNvPr id="10" name="Text Box 58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1" name="Text Box 59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60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61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62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А. А. Савин</a:t>
            </a:r>
          </a:p>
        </xdr:txBody>
      </xdr:sp>
      <xdr:sp>
        <xdr:nvSpPr>
          <xdr:cNvPr id="15" name="Text Box 63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64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110</xdr:row>
      <xdr:rowOff>76200</xdr:rowOff>
    </xdr:from>
    <xdr:to>
      <xdr:col>4</xdr:col>
      <xdr:colOff>542925</xdr:colOff>
      <xdr:row>112</xdr:row>
      <xdr:rowOff>95250</xdr:rowOff>
    </xdr:to>
    <xdr:grpSp>
      <xdr:nvGrpSpPr>
        <xdr:cNvPr id="17" name="Group 65"/>
        <xdr:cNvGrpSpPr>
          <a:grpSpLocks/>
        </xdr:cNvGrpSpPr>
      </xdr:nvGrpSpPr>
      <xdr:grpSpPr>
        <a:xfrm>
          <a:off x="0" y="30851475"/>
          <a:ext cx="68103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66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Text Box 67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68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69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70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О.А. Батюкова</a:t>
            </a:r>
          </a:p>
        </xdr:txBody>
      </xdr:sp>
      <xdr:sp>
        <xdr:nvSpPr>
          <xdr:cNvPr id="23" name="Text Box 71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72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23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 outlineLevelRow="3"/>
  <cols>
    <col min="1" max="1" width="60.00390625" style="0" customWidth="1"/>
    <col min="2" max="2" width="10.28125" style="0" customWidth="1"/>
    <col min="3" max="3" width="14.28125" style="0" customWidth="1"/>
    <col min="4" max="4" width="9.421875" style="0" customWidth="1"/>
    <col min="5" max="5" width="16.7109375" style="0" customWidth="1"/>
    <col min="6" max="6" width="16.28125" style="0" customWidth="1"/>
    <col min="7" max="7" width="13.7109375" style="0" customWidth="1"/>
    <col min="9" max="9" width="24.7109375" style="0" customWidth="1"/>
  </cols>
  <sheetData>
    <row r="1" spans="1:10" ht="1.5" customHeight="1">
      <c r="A1" s="3"/>
      <c r="B1" s="3"/>
      <c r="C1" s="3"/>
      <c r="D1" s="3"/>
      <c r="E1" s="3"/>
      <c r="F1" s="3"/>
      <c r="G1" s="3"/>
      <c r="H1" s="1"/>
      <c r="I1" s="1"/>
      <c r="J1" s="1"/>
    </row>
    <row r="2" spans="1:10" ht="12.75" customHeight="1">
      <c r="A2" s="39" t="s">
        <v>16</v>
      </c>
      <c r="B2" s="41"/>
      <c r="C2" s="41"/>
      <c r="D2" s="41"/>
      <c r="E2" s="41"/>
      <c r="F2" s="41"/>
      <c r="G2" s="41"/>
      <c r="H2" s="5"/>
      <c r="I2" s="5"/>
      <c r="J2" s="1"/>
    </row>
    <row r="3" spans="1:10" ht="12.75" customHeight="1">
      <c r="A3" s="39" t="s">
        <v>32</v>
      </c>
      <c r="B3" s="41"/>
      <c r="C3" s="41"/>
      <c r="D3" s="41"/>
      <c r="E3" s="41"/>
      <c r="F3" s="41"/>
      <c r="G3" s="41"/>
      <c r="H3" s="2"/>
      <c r="I3" s="2"/>
      <c r="J3" s="2"/>
    </row>
    <row r="4" spans="1:10" ht="12.75" customHeight="1">
      <c r="A4" s="39" t="s">
        <v>36</v>
      </c>
      <c r="B4" s="40"/>
      <c r="C4" s="40"/>
      <c r="D4" s="40"/>
      <c r="E4" s="40"/>
      <c r="F4" s="40"/>
      <c r="G4" s="40"/>
      <c r="H4" s="6"/>
      <c r="I4" s="2"/>
      <c r="J4" s="2"/>
    </row>
    <row r="5" spans="1:10" ht="12.75" customHeight="1">
      <c r="A5" s="42" t="s">
        <v>33</v>
      </c>
      <c r="B5" s="40"/>
      <c r="C5" s="40"/>
      <c r="D5" s="40"/>
      <c r="E5" s="40"/>
      <c r="F5" s="40"/>
      <c r="G5" s="40"/>
      <c r="H5" s="6"/>
      <c r="I5" s="2"/>
      <c r="J5" s="2"/>
    </row>
    <row r="6" spans="1:10" ht="13.5" customHeight="1">
      <c r="A6" s="39" t="s">
        <v>140</v>
      </c>
      <c r="B6" s="40"/>
      <c r="C6" s="40"/>
      <c r="D6" s="40"/>
      <c r="E6" s="40"/>
      <c r="F6" s="40"/>
      <c r="G6" s="40"/>
      <c r="H6" s="5"/>
      <c r="I6" s="5"/>
      <c r="J6" s="1"/>
    </row>
    <row r="7" spans="1:10" ht="13.5" customHeight="1">
      <c r="A7" s="10"/>
      <c r="B7" s="10"/>
      <c r="C7" s="10"/>
      <c r="D7" s="10"/>
      <c r="E7" s="10"/>
      <c r="F7" s="10"/>
      <c r="G7" s="10"/>
      <c r="H7" s="5"/>
      <c r="I7" s="5"/>
      <c r="J7" s="1"/>
    </row>
    <row r="8" spans="1:10" ht="12.75" customHeight="1">
      <c r="A8" s="11" t="s">
        <v>111</v>
      </c>
      <c r="B8" s="11"/>
      <c r="C8" s="11"/>
      <c r="D8" s="11"/>
      <c r="E8" s="11"/>
      <c r="F8" s="11"/>
      <c r="G8" s="11"/>
      <c r="H8" s="5"/>
      <c r="I8" s="5"/>
      <c r="J8" s="1"/>
    </row>
    <row r="9" spans="1:10" ht="15.75">
      <c r="A9" s="11" t="s">
        <v>34</v>
      </c>
      <c r="B9" s="11"/>
      <c r="C9" s="11"/>
      <c r="D9" s="11"/>
      <c r="E9" s="11"/>
      <c r="F9" s="11"/>
      <c r="G9" s="11"/>
      <c r="H9" s="5"/>
      <c r="I9" s="5"/>
      <c r="J9" s="1"/>
    </row>
    <row r="10" spans="1:10" ht="1.5" customHeight="1">
      <c r="A10" s="11"/>
      <c r="B10" s="11"/>
      <c r="C10" s="11"/>
      <c r="D10" s="11"/>
      <c r="E10" s="11"/>
      <c r="F10" s="11"/>
      <c r="G10" s="11"/>
      <c r="H10" s="5"/>
      <c r="I10" s="5"/>
      <c r="J10" s="1"/>
    </row>
    <row r="11" spans="1:10" ht="9" customHeight="1" thickBot="1">
      <c r="A11" s="11"/>
      <c r="B11" s="11"/>
      <c r="C11" s="11"/>
      <c r="D11" s="11"/>
      <c r="E11" s="11"/>
      <c r="F11" s="11"/>
      <c r="G11" s="11"/>
      <c r="H11" s="5"/>
      <c r="I11" s="5"/>
      <c r="J11" s="1"/>
    </row>
    <row r="12" spans="1:9" ht="58.5" customHeight="1" thickBot="1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14</v>
      </c>
      <c r="F12" s="18" t="s">
        <v>15</v>
      </c>
      <c r="G12" s="19" t="s">
        <v>35</v>
      </c>
      <c r="H12" s="7"/>
      <c r="I12" s="7"/>
    </row>
    <row r="13" spans="1:9" ht="16.5" thickBot="1">
      <c r="A13" s="21" t="s">
        <v>107</v>
      </c>
      <c r="B13" s="22"/>
      <c r="C13" s="22"/>
      <c r="D13" s="22"/>
      <c r="E13" s="23">
        <v>15870185.14</v>
      </c>
      <c r="F13" s="23">
        <v>2976793.09</v>
      </c>
      <c r="G13" s="24">
        <f aca="true" t="shared" si="0" ref="G13:G80">F13/E13*100</f>
        <v>18.757141543970672</v>
      </c>
      <c r="H13" s="7"/>
      <c r="I13" s="8"/>
    </row>
    <row r="14" spans="1:9" ht="16.5" thickBot="1">
      <c r="A14" s="26" t="s">
        <v>120</v>
      </c>
      <c r="B14" s="22" t="s">
        <v>121</v>
      </c>
      <c r="C14" s="22"/>
      <c r="D14" s="22"/>
      <c r="E14" s="23">
        <f>E15+E21+E32+E34+E36</f>
        <v>6812726.51</v>
      </c>
      <c r="F14" s="23">
        <f>F15+F21+F32+F34+F36</f>
        <v>1658103.4</v>
      </c>
      <c r="G14" s="24">
        <f t="shared" si="0"/>
        <v>24.33832324791209</v>
      </c>
      <c r="H14" s="7"/>
      <c r="I14" s="8"/>
    </row>
    <row r="15" spans="1:9" ht="48" thickBot="1">
      <c r="A15" s="26" t="s">
        <v>4</v>
      </c>
      <c r="B15" s="29" t="s">
        <v>50</v>
      </c>
      <c r="C15" s="29"/>
      <c r="D15" s="29"/>
      <c r="E15" s="30">
        <v>958478</v>
      </c>
      <c r="F15" s="30">
        <v>198993.21</v>
      </c>
      <c r="G15" s="24">
        <f t="shared" si="0"/>
        <v>20.761374804638187</v>
      </c>
      <c r="H15" s="7"/>
      <c r="I15" s="8"/>
    </row>
    <row r="16" spans="1:9" ht="31.5">
      <c r="A16" s="25" t="s">
        <v>43</v>
      </c>
      <c r="B16" s="27" t="s">
        <v>50</v>
      </c>
      <c r="C16" s="27" t="s">
        <v>51</v>
      </c>
      <c r="D16" s="27" t="s">
        <v>22</v>
      </c>
      <c r="E16" s="28">
        <v>346278</v>
      </c>
      <c r="F16" s="28">
        <v>57129.6</v>
      </c>
      <c r="G16" s="20">
        <f t="shared" si="0"/>
        <v>16.498189316098625</v>
      </c>
      <c r="H16" s="7"/>
      <c r="I16" s="7"/>
    </row>
    <row r="17" spans="1:9" ht="47.25">
      <c r="A17" s="14" t="s">
        <v>44</v>
      </c>
      <c r="B17" s="15" t="s">
        <v>50</v>
      </c>
      <c r="C17" s="15" t="s">
        <v>51</v>
      </c>
      <c r="D17" s="15" t="s">
        <v>45</v>
      </c>
      <c r="E17" s="16">
        <v>107200</v>
      </c>
      <c r="F17" s="16">
        <v>25084.25</v>
      </c>
      <c r="G17" s="13">
        <f t="shared" si="0"/>
        <v>23.39948694029851</v>
      </c>
      <c r="H17" s="7"/>
      <c r="I17" s="7"/>
    </row>
    <row r="18" spans="1:9" ht="31.5" outlineLevel="2">
      <c r="A18" s="14" t="s">
        <v>43</v>
      </c>
      <c r="B18" s="15" t="s">
        <v>50</v>
      </c>
      <c r="C18" s="15" t="s">
        <v>52</v>
      </c>
      <c r="D18" s="15" t="s">
        <v>22</v>
      </c>
      <c r="E18" s="16">
        <v>435000</v>
      </c>
      <c r="F18" s="16">
        <v>102201.6</v>
      </c>
      <c r="G18" s="13">
        <f t="shared" si="0"/>
        <v>23.494620689655175</v>
      </c>
      <c r="H18" s="7"/>
      <c r="I18" s="7"/>
    </row>
    <row r="19" spans="1:9" ht="47.25">
      <c r="A19" s="14" t="s">
        <v>83</v>
      </c>
      <c r="B19" s="15" t="s">
        <v>50</v>
      </c>
      <c r="C19" s="15" t="s">
        <v>52</v>
      </c>
      <c r="D19" s="15" t="s">
        <v>84</v>
      </c>
      <c r="E19" s="16">
        <v>5000</v>
      </c>
      <c r="F19" s="16">
        <v>0</v>
      </c>
      <c r="G19" s="13">
        <f t="shared" si="0"/>
        <v>0</v>
      </c>
      <c r="H19" s="7"/>
      <c r="I19" s="7"/>
    </row>
    <row r="20" spans="1:9" ht="48" outlineLevel="2" thickBot="1">
      <c r="A20" s="31" t="s">
        <v>44</v>
      </c>
      <c r="B20" s="32" t="s">
        <v>50</v>
      </c>
      <c r="C20" s="32" t="s">
        <v>52</v>
      </c>
      <c r="D20" s="32" t="s">
        <v>45</v>
      </c>
      <c r="E20" s="33">
        <v>65000</v>
      </c>
      <c r="F20" s="33">
        <v>14577.76</v>
      </c>
      <c r="G20" s="34">
        <f t="shared" si="0"/>
        <v>22.427323076923077</v>
      </c>
      <c r="H20" s="7"/>
      <c r="I20" s="7"/>
    </row>
    <row r="21" spans="1:9" ht="63.75" outlineLevel="3" thickBot="1">
      <c r="A21" s="26" t="s">
        <v>5</v>
      </c>
      <c r="B21" s="29" t="s">
        <v>53</v>
      </c>
      <c r="C21" s="29"/>
      <c r="D21" s="29"/>
      <c r="E21" s="30">
        <v>5520548.51</v>
      </c>
      <c r="F21" s="30">
        <v>1136110.19</v>
      </c>
      <c r="G21" s="24">
        <f t="shared" si="0"/>
        <v>20.57966138585747</v>
      </c>
      <c r="H21" s="7"/>
      <c r="I21" s="7"/>
    </row>
    <row r="22" spans="1:9" ht="31.5" outlineLevel="1">
      <c r="A22" s="25" t="s">
        <v>43</v>
      </c>
      <c r="B22" s="27" t="s">
        <v>53</v>
      </c>
      <c r="C22" s="27" t="s">
        <v>54</v>
      </c>
      <c r="D22" s="27" t="s">
        <v>22</v>
      </c>
      <c r="E22" s="28">
        <v>1708362.81</v>
      </c>
      <c r="F22" s="28">
        <v>178519.82</v>
      </c>
      <c r="G22" s="20">
        <f t="shared" si="0"/>
        <v>10.449760376134622</v>
      </c>
      <c r="H22" s="7"/>
      <c r="I22" s="7"/>
    </row>
    <row r="23" spans="1:9" ht="47.25">
      <c r="A23" s="14" t="s">
        <v>44</v>
      </c>
      <c r="B23" s="15" t="s">
        <v>53</v>
      </c>
      <c r="C23" s="15" t="s">
        <v>54</v>
      </c>
      <c r="D23" s="15" t="s">
        <v>45</v>
      </c>
      <c r="E23" s="16">
        <v>454934.7</v>
      </c>
      <c r="F23" s="16">
        <v>113021.16</v>
      </c>
      <c r="G23" s="13">
        <f t="shared" si="0"/>
        <v>24.84338081926923</v>
      </c>
      <c r="H23" s="7"/>
      <c r="I23" s="7"/>
    </row>
    <row r="24" spans="1:9" ht="31.5">
      <c r="A24" s="14" t="s">
        <v>23</v>
      </c>
      <c r="B24" s="15" t="s">
        <v>53</v>
      </c>
      <c r="C24" s="15" t="s">
        <v>54</v>
      </c>
      <c r="D24" s="15" t="s">
        <v>24</v>
      </c>
      <c r="E24" s="16">
        <v>106048</v>
      </c>
      <c r="F24" s="16">
        <v>37907.47</v>
      </c>
      <c r="G24" s="13">
        <f t="shared" si="0"/>
        <v>35.745577474351236</v>
      </c>
      <c r="H24" s="7"/>
      <c r="I24" s="7"/>
    </row>
    <row r="25" spans="1:9" ht="15.75">
      <c r="A25" s="14" t="s">
        <v>108</v>
      </c>
      <c r="B25" s="15" t="s">
        <v>53</v>
      </c>
      <c r="C25" s="15" t="s">
        <v>54</v>
      </c>
      <c r="D25" s="15" t="s">
        <v>25</v>
      </c>
      <c r="E25" s="16">
        <v>93351</v>
      </c>
      <c r="F25" s="16">
        <v>25398.22</v>
      </c>
      <c r="G25" s="13">
        <f t="shared" si="0"/>
        <v>27.207228631723286</v>
      </c>
      <c r="H25" s="7"/>
      <c r="I25" s="7"/>
    </row>
    <row r="26" spans="1:9" ht="31.5">
      <c r="A26" s="14" t="s">
        <v>89</v>
      </c>
      <c r="B26" s="15" t="s">
        <v>53</v>
      </c>
      <c r="C26" s="15" t="s">
        <v>54</v>
      </c>
      <c r="D26" s="15" t="s">
        <v>90</v>
      </c>
      <c r="E26" s="16">
        <v>3910</v>
      </c>
      <c r="F26" s="16">
        <v>3910</v>
      </c>
      <c r="G26" s="13">
        <f t="shared" si="0"/>
        <v>100</v>
      </c>
      <c r="H26" s="7"/>
      <c r="I26" s="7"/>
    </row>
    <row r="27" spans="1:9" ht="15.75" outlineLevel="2">
      <c r="A27" s="14" t="s">
        <v>41</v>
      </c>
      <c r="B27" s="15" t="s">
        <v>53</v>
      </c>
      <c r="C27" s="15" t="s">
        <v>54</v>
      </c>
      <c r="D27" s="15" t="s">
        <v>42</v>
      </c>
      <c r="E27" s="16">
        <v>4812</v>
      </c>
      <c r="F27" s="16">
        <v>4812</v>
      </c>
      <c r="G27" s="13">
        <f t="shared" si="0"/>
        <v>100</v>
      </c>
      <c r="H27" s="7"/>
      <c r="I27" s="7"/>
    </row>
    <row r="28" spans="1:9" ht="31.5">
      <c r="A28" s="14" t="s">
        <v>43</v>
      </c>
      <c r="B28" s="15" t="s">
        <v>53</v>
      </c>
      <c r="C28" s="15" t="s">
        <v>55</v>
      </c>
      <c r="D28" s="15" t="s">
        <v>22</v>
      </c>
      <c r="E28" s="16">
        <v>2432300</v>
      </c>
      <c r="F28" s="16">
        <v>601897.03</v>
      </c>
      <c r="G28" s="13">
        <f t="shared" si="0"/>
        <v>24.746002960161164</v>
      </c>
      <c r="H28" s="7"/>
      <c r="I28" s="7"/>
    </row>
    <row r="29" spans="1:10" ht="47.25">
      <c r="A29" s="14" t="s">
        <v>44</v>
      </c>
      <c r="B29" s="15" t="s">
        <v>53</v>
      </c>
      <c r="C29" s="15" t="s">
        <v>55</v>
      </c>
      <c r="D29" s="15" t="s">
        <v>45</v>
      </c>
      <c r="E29" s="16">
        <v>363467</v>
      </c>
      <c r="F29" s="16">
        <v>81119.44</v>
      </c>
      <c r="G29" s="13">
        <f t="shared" si="0"/>
        <v>22.318240720615627</v>
      </c>
      <c r="H29" s="9"/>
      <c r="I29" s="9"/>
      <c r="J29" s="4"/>
    </row>
    <row r="30" spans="1:9" ht="31.5" outlineLevel="1">
      <c r="A30" s="14" t="s">
        <v>23</v>
      </c>
      <c r="B30" s="15" t="s">
        <v>53</v>
      </c>
      <c r="C30" s="15" t="s">
        <v>55</v>
      </c>
      <c r="D30" s="15" t="s">
        <v>24</v>
      </c>
      <c r="E30" s="16">
        <v>20000</v>
      </c>
      <c r="F30" s="16">
        <v>5000</v>
      </c>
      <c r="G30" s="13">
        <f t="shared" si="0"/>
        <v>25</v>
      </c>
      <c r="H30" s="7"/>
      <c r="I30" s="7"/>
    </row>
    <row r="31" spans="1:9" ht="16.5" outlineLevel="2" thickBot="1">
      <c r="A31" s="31" t="s">
        <v>108</v>
      </c>
      <c r="B31" s="32" t="s">
        <v>53</v>
      </c>
      <c r="C31" s="32" t="s">
        <v>55</v>
      </c>
      <c r="D31" s="32" t="s">
        <v>25</v>
      </c>
      <c r="E31" s="33">
        <v>333363</v>
      </c>
      <c r="F31" s="33">
        <v>84525.05</v>
      </c>
      <c r="G31" s="34">
        <f t="shared" si="0"/>
        <v>25.355258382004003</v>
      </c>
      <c r="H31" s="7"/>
      <c r="I31" s="7"/>
    </row>
    <row r="32" spans="1:9" ht="16.5" thickBot="1">
      <c r="A32" s="26" t="s">
        <v>112</v>
      </c>
      <c r="B32" s="29" t="s">
        <v>113</v>
      </c>
      <c r="C32" s="29"/>
      <c r="D32" s="29"/>
      <c r="E32" s="30">
        <v>319000</v>
      </c>
      <c r="F32" s="30">
        <v>319000</v>
      </c>
      <c r="G32" s="24">
        <f t="shared" si="0"/>
        <v>100</v>
      </c>
      <c r="H32" s="7"/>
      <c r="I32" s="8"/>
    </row>
    <row r="33" spans="1:10" ht="17.25" thickBot="1">
      <c r="A33" s="35" t="s">
        <v>108</v>
      </c>
      <c r="B33" s="36" t="s">
        <v>113</v>
      </c>
      <c r="C33" s="36" t="s">
        <v>114</v>
      </c>
      <c r="D33" s="36" t="s">
        <v>25</v>
      </c>
      <c r="E33" s="37">
        <v>319000</v>
      </c>
      <c r="F33" s="37">
        <v>319000</v>
      </c>
      <c r="G33" s="38">
        <f t="shared" si="0"/>
        <v>100</v>
      </c>
      <c r="H33" s="9"/>
      <c r="I33" s="9"/>
      <c r="J33" s="4"/>
    </row>
    <row r="34" spans="1:9" ht="16.5" outlineLevel="1" thickBot="1">
      <c r="A34" s="26" t="s">
        <v>6</v>
      </c>
      <c r="B34" s="29" t="s">
        <v>56</v>
      </c>
      <c r="C34" s="29"/>
      <c r="D34" s="29"/>
      <c r="E34" s="30">
        <v>10000</v>
      </c>
      <c r="F34" s="30">
        <v>0</v>
      </c>
      <c r="G34" s="24">
        <f t="shared" si="0"/>
        <v>0</v>
      </c>
      <c r="H34" s="7"/>
      <c r="I34" s="7"/>
    </row>
    <row r="35" spans="1:9" ht="16.5" outlineLevel="2" thickBot="1">
      <c r="A35" s="35" t="s">
        <v>26</v>
      </c>
      <c r="B35" s="36" t="s">
        <v>56</v>
      </c>
      <c r="C35" s="36" t="s">
        <v>85</v>
      </c>
      <c r="D35" s="36" t="s">
        <v>27</v>
      </c>
      <c r="E35" s="37">
        <v>10000</v>
      </c>
      <c r="F35" s="37">
        <v>0</v>
      </c>
      <c r="G35" s="38">
        <f t="shared" si="0"/>
        <v>0</v>
      </c>
      <c r="H35" s="7"/>
      <c r="I35" s="7"/>
    </row>
    <row r="36" spans="1:9" ht="16.5" outlineLevel="1" thickBot="1">
      <c r="A36" s="26" t="s">
        <v>37</v>
      </c>
      <c r="B36" s="29" t="s">
        <v>57</v>
      </c>
      <c r="C36" s="29"/>
      <c r="D36" s="29"/>
      <c r="E36" s="30">
        <v>4700</v>
      </c>
      <c r="F36" s="30">
        <v>4000</v>
      </c>
      <c r="G36" s="24">
        <f t="shared" si="0"/>
        <v>85.1063829787234</v>
      </c>
      <c r="H36" s="7"/>
      <c r="I36" s="7"/>
    </row>
    <row r="37" spans="1:9" ht="15.75" outlineLevel="3">
      <c r="A37" s="25" t="s">
        <v>108</v>
      </c>
      <c r="B37" s="27" t="s">
        <v>57</v>
      </c>
      <c r="C37" s="27" t="s">
        <v>115</v>
      </c>
      <c r="D37" s="27" t="s">
        <v>25</v>
      </c>
      <c r="E37" s="28">
        <v>4000</v>
      </c>
      <c r="F37" s="28">
        <v>4000</v>
      </c>
      <c r="G37" s="20">
        <f t="shared" si="0"/>
        <v>100</v>
      </c>
      <c r="H37" s="7"/>
      <c r="I37" s="7"/>
    </row>
    <row r="38" spans="1:9" ht="16.5" outlineLevel="3" thickBot="1">
      <c r="A38" s="31" t="s">
        <v>108</v>
      </c>
      <c r="B38" s="32" t="s">
        <v>57</v>
      </c>
      <c r="C38" s="32" t="s">
        <v>91</v>
      </c>
      <c r="D38" s="32" t="s">
        <v>25</v>
      </c>
      <c r="E38" s="33">
        <v>700</v>
      </c>
      <c r="F38" s="33">
        <v>0</v>
      </c>
      <c r="G38" s="34">
        <f t="shared" si="0"/>
        <v>0</v>
      </c>
      <c r="H38" s="7"/>
      <c r="I38" s="7"/>
    </row>
    <row r="39" spans="1:9" ht="16.5" outlineLevel="3" thickBot="1">
      <c r="A39" s="26" t="s">
        <v>122</v>
      </c>
      <c r="B39" s="29" t="s">
        <v>123</v>
      </c>
      <c r="C39" s="29"/>
      <c r="D39" s="29"/>
      <c r="E39" s="30">
        <f>E40</f>
        <v>287900</v>
      </c>
      <c r="F39" s="30">
        <f>F40</f>
        <v>66559.19</v>
      </c>
      <c r="G39" s="24">
        <f t="shared" si="0"/>
        <v>23.118857242097953</v>
      </c>
      <c r="H39" s="7"/>
      <c r="I39" s="7"/>
    </row>
    <row r="40" spans="1:9" ht="16.5" outlineLevel="2" thickBot="1">
      <c r="A40" s="26" t="s">
        <v>7</v>
      </c>
      <c r="B40" s="29" t="s">
        <v>58</v>
      </c>
      <c r="C40" s="29"/>
      <c r="D40" s="29"/>
      <c r="E40" s="30">
        <v>287900</v>
      </c>
      <c r="F40" s="30">
        <v>66559.19</v>
      </c>
      <c r="G40" s="24">
        <f t="shared" si="0"/>
        <v>23.118857242097953</v>
      </c>
      <c r="H40" s="7"/>
      <c r="I40" s="7"/>
    </row>
    <row r="41" spans="1:9" ht="31.5" outlineLevel="2">
      <c r="A41" s="25" t="s">
        <v>43</v>
      </c>
      <c r="B41" s="27" t="s">
        <v>58</v>
      </c>
      <c r="C41" s="27" t="s">
        <v>92</v>
      </c>
      <c r="D41" s="27" t="s">
        <v>22</v>
      </c>
      <c r="E41" s="28">
        <v>226000</v>
      </c>
      <c r="F41" s="28">
        <v>49435.37</v>
      </c>
      <c r="G41" s="20">
        <f t="shared" si="0"/>
        <v>21.874057522123895</v>
      </c>
      <c r="H41" s="7"/>
      <c r="I41" s="7"/>
    </row>
    <row r="42" spans="1:9" ht="47.25" outlineLevel="2">
      <c r="A42" s="14" t="s">
        <v>44</v>
      </c>
      <c r="B42" s="15" t="s">
        <v>58</v>
      </c>
      <c r="C42" s="15" t="s">
        <v>92</v>
      </c>
      <c r="D42" s="15" t="s">
        <v>45</v>
      </c>
      <c r="E42" s="16">
        <v>36400</v>
      </c>
      <c r="F42" s="16">
        <v>17123.82</v>
      </c>
      <c r="G42" s="13">
        <f t="shared" si="0"/>
        <v>47.04346153846154</v>
      </c>
      <c r="H42" s="7"/>
      <c r="I42" s="7"/>
    </row>
    <row r="43" spans="1:9" ht="16.5" outlineLevel="2" thickBot="1">
      <c r="A43" s="31" t="s">
        <v>108</v>
      </c>
      <c r="B43" s="32" t="s">
        <v>58</v>
      </c>
      <c r="C43" s="32" t="s">
        <v>92</v>
      </c>
      <c r="D43" s="32" t="s">
        <v>25</v>
      </c>
      <c r="E43" s="33">
        <v>25500</v>
      </c>
      <c r="F43" s="33">
        <v>0</v>
      </c>
      <c r="G43" s="34">
        <f t="shared" si="0"/>
        <v>0</v>
      </c>
      <c r="H43" s="7"/>
      <c r="I43" s="7"/>
    </row>
    <row r="44" spans="1:9" ht="32.25" outlineLevel="2" thickBot="1">
      <c r="A44" s="26" t="s">
        <v>124</v>
      </c>
      <c r="B44" s="29" t="s">
        <v>125</v>
      </c>
      <c r="C44" s="29"/>
      <c r="D44" s="29"/>
      <c r="E44" s="30">
        <f>E45+E49</f>
        <v>77000</v>
      </c>
      <c r="F44" s="30">
        <f>F45+F49</f>
        <v>10000</v>
      </c>
      <c r="G44" s="24">
        <f t="shared" si="0"/>
        <v>12.987012987012985</v>
      </c>
      <c r="H44" s="7"/>
      <c r="I44" s="7"/>
    </row>
    <row r="45" spans="1:9" ht="48" outlineLevel="2" thickBot="1">
      <c r="A45" s="26" t="s">
        <v>8</v>
      </c>
      <c r="B45" s="29" t="s">
        <v>59</v>
      </c>
      <c r="C45" s="29"/>
      <c r="D45" s="29"/>
      <c r="E45" s="30">
        <v>51000</v>
      </c>
      <c r="F45" s="30">
        <v>10000</v>
      </c>
      <c r="G45" s="24">
        <f t="shared" si="0"/>
        <v>19.607843137254903</v>
      </c>
      <c r="H45" s="7"/>
      <c r="I45" s="7"/>
    </row>
    <row r="46" spans="1:9" ht="15.75" outlineLevel="2">
      <c r="A46" s="25" t="s">
        <v>39</v>
      </c>
      <c r="B46" s="27" t="s">
        <v>59</v>
      </c>
      <c r="C46" s="27" t="s">
        <v>60</v>
      </c>
      <c r="D46" s="27" t="s">
        <v>40</v>
      </c>
      <c r="E46" s="28">
        <v>10000</v>
      </c>
      <c r="F46" s="28">
        <v>10000</v>
      </c>
      <c r="G46" s="20">
        <f t="shared" si="0"/>
        <v>100</v>
      </c>
      <c r="H46" s="7"/>
      <c r="I46" s="7"/>
    </row>
    <row r="47" spans="1:9" ht="15.75" outlineLevel="3">
      <c r="A47" s="14" t="s">
        <v>108</v>
      </c>
      <c r="B47" s="15" t="s">
        <v>59</v>
      </c>
      <c r="C47" s="15" t="s">
        <v>116</v>
      </c>
      <c r="D47" s="15" t="s">
        <v>25</v>
      </c>
      <c r="E47" s="16">
        <v>40000</v>
      </c>
      <c r="F47" s="16">
        <v>0</v>
      </c>
      <c r="G47" s="13">
        <f t="shared" si="0"/>
        <v>0</v>
      </c>
      <c r="H47" s="7"/>
      <c r="I47" s="7"/>
    </row>
    <row r="48" spans="1:9" ht="16.5" outlineLevel="3" thickBot="1">
      <c r="A48" s="31" t="s">
        <v>108</v>
      </c>
      <c r="B48" s="32" t="s">
        <v>59</v>
      </c>
      <c r="C48" s="32" t="s">
        <v>61</v>
      </c>
      <c r="D48" s="32" t="s">
        <v>25</v>
      </c>
      <c r="E48" s="33">
        <v>1000</v>
      </c>
      <c r="F48" s="33">
        <v>0</v>
      </c>
      <c r="G48" s="34">
        <f t="shared" si="0"/>
        <v>0</v>
      </c>
      <c r="H48" s="7"/>
      <c r="I48" s="7"/>
    </row>
    <row r="49" spans="1:9" ht="16.5" outlineLevel="3" thickBot="1">
      <c r="A49" s="26" t="s">
        <v>9</v>
      </c>
      <c r="B49" s="29" t="s">
        <v>86</v>
      </c>
      <c r="C49" s="29"/>
      <c r="D49" s="29"/>
      <c r="E49" s="30">
        <v>26000</v>
      </c>
      <c r="F49" s="30">
        <v>0</v>
      </c>
      <c r="G49" s="24">
        <f t="shared" si="0"/>
        <v>0</v>
      </c>
      <c r="H49" s="7"/>
      <c r="I49" s="7"/>
    </row>
    <row r="50" spans="1:9" ht="15.75" outlineLevel="2">
      <c r="A50" s="25" t="s">
        <v>108</v>
      </c>
      <c r="B50" s="27" t="s">
        <v>86</v>
      </c>
      <c r="C50" s="27" t="s">
        <v>60</v>
      </c>
      <c r="D50" s="27" t="s">
        <v>25</v>
      </c>
      <c r="E50" s="28">
        <v>5000</v>
      </c>
      <c r="F50" s="28">
        <v>0</v>
      </c>
      <c r="G50" s="20">
        <f t="shared" si="0"/>
        <v>0</v>
      </c>
      <c r="H50" s="7"/>
      <c r="I50" s="7"/>
    </row>
    <row r="51" spans="1:9" ht="15.75" outlineLevel="2">
      <c r="A51" s="14" t="s">
        <v>108</v>
      </c>
      <c r="B51" s="15" t="s">
        <v>86</v>
      </c>
      <c r="C51" s="15" t="s">
        <v>116</v>
      </c>
      <c r="D51" s="15" t="s">
        <v>25</v>
      </c>
      <c r="E51" s="16">
        <v>20000</v>
      </c>
      <c r="F51" s="16">
        <v>0</v>
      </c>
      <c r="G51" s="13">
        <f t="shared" si="0"/>
        <v>0</v>
      </c>
      <c r="H51" s="7"/>
      <c r="I51" s="7"/>
    </row>
    <row r="52" spans="1:9" ht="16.5" outlineLevel="2" thickBot="1">
      <c r="A52" s="31" t="s">
        <v>108</v>
      </c>
      <c r="B52" s="32" t="s">
        <v>86</v>
      </c>
      <c r="C52" s="32" t="s">
        <v>61</v>
      </c>
      <c r="D52" s="32" t="s">
        <v>25</v>
      </c>
      <c r="E52" s="33">
        <v>1000</v>
      </c>
      <c r="F52" s="33">
        <v>0</v>
      </c>
      <c r="G52" s="34">
        <f t="shared" si="0"/>
        <v>0</v>
      </c>
      <c r="H52" s="7"/>
      <c r="I52" s="7"/>
    </row>
    <row r="53" spans="1:9" ht="16.5" outlineLevel="2" thickBot="1">
      <c r="A53" s="26" t="s">
        <v>126</v>
      </c>
      <c r="B53" s="29" t="s">
        <v>127</v>
      </c>
      <c r="C53" s="29"/>
      <c r="D53" s="29"/>
      <c r="E53" s="30">
        <f>E54+E58</f>
        <v>2967733.44</v>
      </c>
      <c r="F53" s="30">
        <f>F54+F58</f>
        <v>0</v>
      </c>
      <c r="G53" s="24">
        <f t="shared" si="0"/>
        <v>0</v>
      </c>
      <c r="H53" s="7"/>
      <c r="I53" s="7"/>
    </row>
    <row r="54" spans="1:9" ht="16.5" outlineLevel="1" thickBot="1">
      <c r="A54" s="26" t="s">
        <v>20</v>
      </c>
      <c r="B54" s="29" t="s">
        <v>62</v>
      </c>
      <c r="C54" s="29"/>
      <c r="D54" s="29"/>
      <c r="E54" s="30">
        <v>2917366.44</v>
      </c>
      <c r="F54" s="30">
        <v>0</v>
      </c>
      <c r="G54" s="24">
        <f t="shared" si="0"/>
        <v>0</v>
      </c>
      <c r="H54" s="7"/>
      <c r="I54" s="7"/>
    </row>
    <row r="55" spans="1:9" ht="15.75" outlineLevel="3">
      <c r="A55" s="25" t="s">
        <v>108</v>
      </c>
      <c r="B55" s="27" t="s">
        <v>62</v>
      </c>
      <c r="C55" s="27" t="s">
        <v>63</v>
      </c>
      <c r="D55" s="27" t="s">
        <v>25</v>
      </c>
      <c r="E55" s="28">
        <v>2906366.44</v>
      </c>
      <c r="F55" s="28">
        <v>0</v>
      </c>
      <c r="G55" s="20">
        <f t="shared" si="0"/>
        <v>0</v>
      </c>
      <c r="H55" s="7"/>
      <c r="I55" s="7"/>
    </row>
    <row r="56" spans="1:9" ht="15.75" outlineLevel="3">
      <c r="A56" s="14" t="s">
        <v>108</v>
      </c>
      <c r="B56" s="15" t="s">
        <v>62</v>
      </c>
      <c r="C56" s="15" t="s">
        <v>64</v>
      </c>
      <c r="D56" s="15" t="s">
        <v>25</v>
      </c>
      <c r="E56" s="16">
        <v>10000</v>
      </c>
      <c r="F56" s="16">
        <v>0</v>
      </c>
      <c r="G56" s="13">
        <f t="shared" si="0"/>
        <v>0</v>
      </c>
      <c r="H56" s="7"/>
      <c r="I56" s="7"/>
    </row>
    <row r="57" spans="1:9" ht="16.5" thickBot="1">
      <c r="A57" s="31" t="s">
        <v>108</v>
      </c>
      <c r="B57" s="32" t="s">
        <v>62</v>
      </c>
      <c r="C57" s="32" t="s">
        <v>65</v>
      </c>
      <c r="D57" s="32" t="s">
        <v>25</v>
      </c>
      <c r="E57" s="33">
        <v>1000</v>
      </c>
      <c r="F57" s="33">
        <v>0</v>
      </c>
      <c r="G57" s="34">
        <f t="shared" si="0"/>
        <v>0</v>
      </c>
      <c r="H57" s="7"/>
      <c r="I57" s="7"/>
    </row>
    <row r="58" spans="1:9" ht="16.5" outlineLevel="1" thickBot="1">
      <c r="A58" s="26" t="s">
        <v>31</v>
      </c>
      <c r="B58" s="29" t="s">
        <v>66</v>
      </c>
      <c r="C58" s="29"/>
      <c r="D58" s="29"/>
      <c r="E58" s="30">
        <v>50367</v>
      </c>
      <c r="F58" s="30">
        <v>0</v>
      </c>
      <c r="G58" s="24">
        <f t="shared" si="0"/>
        <v>0</v>
      </c>
      <c r="H58" s="7"/>
      <c r="I58" s="7"/>
    </row>
    <row r="59" spans="1:9" ht="16.5" outlineLevel="3" thickBot="1">
      <c r="A59" s="35" t="s">
        <v>108</v>
      </c>
      <c r="B59" s="36" t="s">
        <v>66</v>
      </c>
      <c r="C59" s="36" t="s">
        <v>93</v>
      </c>
      <c r="D59" s="36" t="s">
        <v>25</v>
      </c>
      <c r="E59" s="37">
        <v>50367</v>
      </c>
      <c r="F59" s="37">
        <v>0</v>
      </c>
      <c r="G59" s="38">
        <f t="shared" si="0"/>
        <v>0</v>
      </c>
      <c r="H59" s="7"/>
      <c r="I59" s="7"/>
    </row>
    <row r="60" spans="1:9" ht="16.5" outlineLevel="3" thickBot="1">
      <c r="A60" s="26" t="s">
        <v>128</v>
      </c>
      <c r="B60" s="29" t="s">
        <v>129</v>
      </c>
      <c r="C60" s="29"/>
      <c r="D60" s="29"/>
      <c r="E60" s="30">
        <f>E61+E68</f>
        <v>2020521.19</v>
      </c>
      <c r="F60" s="30">
        <f>F61+F68</f>
        <v>399639.84</v>
      </c>
      <c r="G60" s="24">
        <f t="shared" si="0"/>
        <v>19.779047207121845</v>
      </c>
      <c r="H60" s="7"/>
      <c r="I60" s="7"/>
    </row>
    <row r="61" spans="1:9" ht="16.5" outlineLevel="3" thickBot="1">
      <c r="A61" s="26" t="s">
        <v>10</v>
      </c>
      <c r="B61" s="29" t="s">
        <v>67</v>
      </c>
      <c r="C61" s="29"/>
      <c r="D61" s="29"/>
      <c r="E61" s="30">
        <v>1729521.19</v>
      </c>
      <c r="F61" s="30">
        <v>399639.84</v>
      </c>
      <c r="G61" s="24">
        <f t="shared" si="0"/>
        <v>23.106964072524608</v>
      </c>
      <c r="H61" s="7"/>
      <c r="I61" s="7"/>
    </row>
    <row r="62" spans="1:9" ht="15.75" outlineLevel="1">
      <c r="A62" s="25" t="s">
        <v>108</v>
      </c>
      <c r="B62" s="27" t="s">
        <v>67</v>
      </c>
      <c r="C62" s="27" t="s">
        <v>68</v>
      </c>
      <c r="D62" s="27" t="s">
        <v>25</v>
      </c>
      <c r="E62" s="28">
        <v>975100</v>
      </c>
      <c r="F62" s="28">
        <v>367563.35</v>
      </c>
      <c r="G62" s="20">
        <f t="shared" si="0"/>
        <v>37.69493898061737</v>
      </c>
      <c r="H62" s="7"/>
      <c r="I62" s="7"/>
    </row>
    <row r="63" spans="1:9" ht="15.75" outlineLevel="3">
      <c r="A63" s="14" t="s">
        <v>108</v>
      </c>
      <c r="B63" s="15" t="s">
        <v>67</v>
      </c>
      <c r="C63" s="15" t="s">
        <v>69</v>
      </c>
      <c r="D63" s="15" t="s">
        <v>25</v>
      </c>
      <c r="E63" s="16">
        <v>100000</v>
      </c>
      <c r="F63" s="16">
        <v>0</v>
      </c>
      <c r="G63" s="13">
        <f t="shared" si="0"/>
        <v>0</v>
      </c>
      <c r="H63" s="7"/>
      <c r="I63" s="7"/>
    </row>
    <row r="64" spans="1:9" ht="15.75" outlineLevel="3">
      <c r="A64" s="14" t="s">
        <v>108</v>
      </c>
      <c r="B64" s="15" t="s">
        <v>67</v>
      </c>
      <c r="C64" s="15" t="s">
        <v>70</v>
      </c>
      <c r="D64" s="15" t="s">
        <v>25</v>
      </c>
      <c r="E64" s="16">
        <v>32330.19</v>
      </c>
      <c r="F64" s="16">
        <v>32076.49</v>
      </c>
      <c r="G64" s="13">
        <f t="shared" si="0"/>
        <v>99.21528453745556</v>
      </c>
      <c r="H64" s="7"/>
      <c r="I64" s="7"/>
    </row>
    <row r="65" spans="1:9" ht="15.75" outlineLevel="3">
      <c r="A65" s="14" t="s">
        <v>108</v>
      </c>
      <c r="B65" s="15" t="s">
        <v>67</v>
      </c>
      <c r="C65" s="15" t="s">
        <v>71</v>
      </c>
      <c r="D65" s="15" t="s">
        <v>25</v>
      </c>
      <c r="E65" s="16">
        <v>206011</v>
      </c>
      <c r="F65" s="16">
        <v>0</v>
      </c>
      <c r="G65" s="13">
        <f t="shared" si="0"/>
        <v>0</v>
      </c>
      <c r="H65" s="7"/>
      <c r="I65" s="7"/>
    </row>
    <row r="66" spans="1:9" ht="15.75" outlineLevel="3">
      <c r="A66" s="14" t="s">
        <v>108</v>
      </c>
      <c r="B66" s="15" t="s">
        <v>67</v>
      </c>
      <c r="C66" s="15" t="s">
        <v>109</v>
      </c>
      <c r="D66" s="15" t="s">
        <v>25</v>
      </c>
      <c r="E66" s="16">
        <v>10000</v>
      </c>
      <c r="F66" s="16">
        <v>0</v>
      </c>
      <c r="G66" s="13">
        <f t="shared" si="0"/>
        <v>0</v>
      </c>
      <c r="H66" s="7"/>
      <c r="I66" s="7"/>
    </row>
    <row r="67" spans="1:9" ht="16.5" outlineLevel="1" thickBot="1">
      <c r="A67" s="31" t="s">
        <v>108</v>
      </c>
      <c r="B67" s="32" t="s">
        <v>67</v>
      </c>
      <c r="C67" s="32" t="s">
        <v>94</v>
      </c>
      <c r="D67" s="32" t="s">
        <v>25</v>
      </c>
      <c r="E67" s="33">
        <v>406080</v>
      </c>
      <c r="F67" s="33">
        <v>0</v>
      </c>
      <c r="G67" s="34">
        <f t="shared" si="0"/>
        <v>0</v>
      </c>
      <c r="H67" s="7"/>
      <c r="I67" s="7"/>
    </row>
    <row r="68" spans="1:9" ht="16.5" outlineLevel="3" thickBot="1">
      <c r="A68" s="26" t="s">
        <v>38</v>
      </c>
      <c r="B68" s="29" t="s">
        <v>95</v>
      </c>
      <c r="C68" s="29"/>
      <c r="D68" s="29"/>
      <c r="E68" s="30">
        <v>291000</v>
      </c>
      <c r="F68" s="30">
        <v>0</v>
      </c>
      <c r="G68" s="24">
        <f t="shared" si="0"/>
        <v>0</v>
      </c>
      <c r="H68" s="7"/>
      <c r="I68" s="7"/>
    </row>
    <row r="69" spans="1:9" ht="15.75">
      <c r="A69" s="25" t="s">
        <v>108</v>
      </c>
      <c r="B69" s="27" t="s">
        <v>95</v>
      </c>
      <c r="C69" s="27" t="s">
        <v>68</v>
      </c>
      <c r="D69" s="27" t="s">
        <v>25</v>
      </c>
      <c r="E69" s="28">
        <v>1000</v>
      </c>
      <c r="F69" s="28">
        <v>0</v>
      </c>
      <c r="G69" s="20">
        <f t="shared" si="0"/>
        <v>0</v>
      </c>
      <c r="H69" s="7"/>
      <c r="I69" s="7"/>
    </row>
    <row r="70" spans="1:9" ht="15.75" outlineLevel="1">
      <c r="A70" s="14" t="s">
        <v>108</v>
      </c>
      <c r="B70" s="15" t="s">
        <v>95</v>
      </c>
      <c r="C70" s="15" t="s">
        <v>117</v>
      </c>
      <c r="D70" s="15" t="s">
        <v>25</v>
      </c>
      <c r="E70" s="16">
        <v>30000</v>
      </c>
      <c r="F70" s="16">
        <v>0</v>
      </c>
      <c r="G70" s="13">
        <f t="shared" si="0"/>
        <v>0</v>
      </c>
      <c r="H70" s="7"/>
      <c r="I70" s="7"/>
    </row>
    <row r="71" spans="1:9" ht="16.5" outlineLevel="3" thickBot="1">
      <c r="A71" s="31" t="s">
        <v>108</v>
      </c>
      <c r="B71" s="32" t="s">
        <v>95</v>
      </c>
      <c r="C71" s="32" t="s">
        <v>118</v>
      </c>
      <c r="D71" s="32" t="s">
        <v>25</v>
      </c>
      <c r="E71" s="33">
        <v>260000</v>
      </c>
      <c r="F71" s="33">
        <v>0</v>
      </c>
      <c r="G71" s="34">
        <f t="shared" si="0"/>
        <v>0</v>
      </c>
      <c r="H71" s="7"/>
      <c r="I71" s="7"/>
    </row>
    <row r="72" spans="1:9" ht="16.5" outlineLevel="3" thickBot="1">
      <c r="A72" s="26" t="s">
        <v>130</v>
      </c>
      <c r="B72" s="29" t="s">
        <v>131</v>
      </c>
      <c r="C72" s="29"/>
      <c r="D72" s="29"/>
      <c r="E72" s="30">
        <f>E73+E86</f>
        <v>2893620</v>
      </c>
      <c r="F72" s="30">
        <f>F73+F86</f>
        <v>791924.66</v>
      </c>
      <c r="G72" s="24">
        <f t="shared" si="0"/>
        <v>27.36795640063312</v>
      </c>
      <c r="H72" s="7"/>
      <c r="I72" s="7"/>
    </row>
    <row r="73" spans="1:9" ht="16.5" outlineLevel="3" thickBot="1">
      <c r="A73" s="26" t="s">
        <v>11</v>
      </c>
      <c r="B73" s="29" t="s">
        <v>72</v>
      </c>
      <c r="C73" s="29"/>
      <c r="D73" s="29"/>
      <c r="E73" s="30">
        <v>2833620</v>
      </c>
      <c r="F73" s="30">
        <v>791924.66</v>
      </c>
      <c r="G73" s="24">
        <f t="shared" si="0"/>
        <v>27.94745449283955</v>
      </c>
      <c r="H73" s="7"/>
      <c r="I73" s="7"/>
    </row>
    <row r="74" spans="1:9" ht="15.75" outlineLevel="2">
      <c r="A74" s="25" t="s">
        <v>46</v>
      </c>
      <c r="B74" s="27" t="s">
        <v>72</v>
      </c>
      <c r="C74" s="27" t="s">
        <v>73</v>
      </c>
      <c r="D74" s="27" t="s">
        <v>28</v>
      </c>
      <c r="E74" s="28">
        <v>209423</v>
      </c>
      <c r="F74" s="28">
        <v>39614</v>
      </c>
      <c r="G74" s="20">
        <f t="shared" si="0"/>
        <v>18.91578288917645</v>
      </c>
      <c r="H74" s="7"/>
      <c r="I74" s="7"/>
    </row>
    <row r="75" spans="1:9" ht="47.25" outlineLevel="3">
      <c r="A75" s="14" t="s">
        <v>47</v>
      </c>
      <c r="B75" s="15" t="s">
        <v>72</v>
      </c>
      <c r="C75" s="15" t="s">
        <v>73</v>
      </c>
      <c r="D75" s="15" t="s">
        <v>48</v>
      </c>
      <c r="E75" s="16">
        <v>43103</v>
      </c>
      <c r="F75" s="16">
        <v>6937.53</v>
      </c>
      <c r="G75" s="13">
        <f t="shared" si="0"/>
        <v>16.095236990464702</v>
      </c>
      <c r="H75" s="7"/>
      <c r="I75" s="7"/>
    </row>
    <row r="76" spans="1:9" ht="15.75" outlineLevel="3">
      <c r="A76" s="14" t="s">
        <v>108</v>
      </c>
      <c r="B76" s="15" t="s">
        <v>72</v>
      </c>
      <c r="C76" s="15" t="s">
        <v>73</v>
      </c>
      <c r="D76" s="15" t="s">
        <v>25</v>
      </c>
      <c r="E76" s="16">
        <v>250325</v>
      </c>
      <c r="F76" s="16">
        <v>151228.01</v>
      </c>
      <c r="G76" s="13">
        <f t="shared" si="0"/>
        <v>60.41266753220813</v>
      </c>
      <c r="H76" s="7"/>
      <c r="I76" s="7"/>
    </row>
    <row r="77" spans="1:9" ht="31.5">
      <c r="A77" s="14" t="s">
        <v>89</v>
      </c>
      <c r="B77" s="15" t="s">
        <v>72</v>
      </c>
      <c r="C77" s="15" t="s">
        <v>73</v>
      </c>
      <c r="D77" s="15" t="s">
        <v>90</v>
      </c>
      <c r="E77" s="16">
        <v>4299</v>
      </c>
      <c r="F77" s="16">
        <v>4299</v>
      </c>
      <c r="G77" s="13">
        <f t="shared" si="0"/>
        <v>100</v>
      </c>
      <c r="H77" s="7"/>
      <c r="I77" s="7"/>
    </row>
    <row r="78" spans="1:9" ht="15.75">
      <c r="A78" s="14" t="s">
        <v>46</v>
      </c>
      <c r="B78" s="15" t="s">
        <v>72</v>
      </c>
      <c r="C78" s="15" t="s">
        <v>74</v>
      </c>
      <c r="D78" s="15" t="s">
        <v>28</v>
      </c>
      <c r="E78" s="16">
        <v>1572000</v>
      </c>
      <c r="F78" s="16">
        <v>379358.68</v>
      </c>
      <c r="G78" s="13">
        <f t="shared" si="0"/>
        <v>24.13223155216285</v>
      </c>
      <c r="H78" s="7"/>
      <c r="I78" s="7"/>
    </row>
    <row r="79" spans="1:9" ht="47.25">
      <c r="A79" s="14" t="s">
        <v>47</v>
      </c>
      <c r="B79" s="15" t="s">
        <v>72</v>
      </c>
      <c r="C79" s="15" t="s">
        <v>74</v>
      </c>
      <c r="D79" s="15" t="s">
        <v>48</v>
      </c>
      <c r="E79" s="16">
        <v>219616</v>
      </c>
      <c r="F79" s="16">
        <v>97022.16</v>
      </c>
      <c r="G79" s="13">
        <f t="shared" si="0"/>
        <v>44.178092670843654</v>
      </c>
      <c r="H79" s="7"/>
      <c r="I79" s="7"/>
    </row>
    <row r="80" spans="1:9" ht="15.75">
      <c r="A80" s="14" t="s">
        <v>108</v>
      </c>
      <c r="B80" s="15" t="s">
        <v>72</v>
      </c>
      <c r="C80" s="15" t="s">
        <v>74</v>
      </c>
      <c r="D80" s="15" t="s">
        <v>25</v>
      </c>
      <c r="E80" s="16">
        <v>5084</v>
      </c>
      <c r="F80" s="16">
        <v>5084</v>
      </c>
      <c r="G80" s="13">
        <f t="shared" si="0"/>
        <v>100</v>
      </c>
      <c r="H80" s="7"/>
      <c r="I80" s="7"/>
    </row>
    <row r="81" spans="1:9" ht="15.75">
      <c r="A81" s="14" t="s">
        <v>108</v>
      </c>
      <c r="B81" s="15" t="s">
        <v>72</v>
      </c>
      <c r="C81" s="15" t="s">
        <v>96</v>
      </c>
      <c r="D81" s="15" t="s">
        <v>25</v>
      </c>
      <c r="E81" s="16">
        <v>65000</v>
      </c>
      <c r="F81" s="16">
        <v>0</v>
      </c>
      <c r="G81" s="13">
        <f aca="true" t="shared" si="1" ref="G81:G107">F81/E81*100</f>
        <v>0</v>
      </c>
      <c r="H81" s="7"/>
      <c r="I81" s="7"/>
    </row>
    <row r="82" spans="1:9" ht="15.75">
      <c r="A82" s="14" t="s">
        <v>46</v>
      </c>
      <c r="B82" s="15" t="s">
        <v>72</v>
      </c>
      <c r="C82" s="15" t="s">
        <v>97</v>
      </c>
      <c r="D82" s="15" t="s">
        <v>28</v>
      </c>
      <c r="E82" s="16">
        <v>200000</v>
      </c>
      <c r="F82" s="16">
        <v>46147</v>
      </c>
      <c r="G82" s="13">
        <f t="shared" si="1"/>
        <v>23.0735</v>
      </c>
      <c r="H82" s="7"/>
      <c r="I82" s="7"/>
    </row>
    <row r="83" spans="1:9" ht="47.25">
      <c r="A83" s="14" t="s">
        <v>47</v>
      </c>
      <c r="B83" s="15" t="s">
        <v>72</v>
      </c>
      <c r="C83" s="15" t="s">
        <v>97</v>
      </c>
      <c r="D83" s="15" t="s">
        <v>48</v>
      </c>
      <c r="E83" s="16">
        <v>30000</v>
      </c>
      <c r="F83" s="16">
        <v>7008.08</v>
      </c>
      <c r="G83" s="13">
        <f t="shared" si="1"/>
        <v>23.360266666666664</v>
      </c>
      <c r="H83" s="7"/>
      <c r="I83" s="7"/>
    </row>
    <row r="84" spans="1:9" ht="15.75">
      <c r="A84" s="14" t="s">
        <v>46</v>
      </c>
      <c r="B84" s="15" t="s">
        <v>72</v>
      </c>
      <c r="C84" s="15" t="s">
        <v>75</v>
      </c>
      <c r="D84" s="15" t="s">
        <v>28</v>
      </c>
      <c r="E84" s="16">
        <v>195000</v>
      </c>
      <c r="F84" s="16">
        <v>39413</v>
      </c>
      <c r="G84" s="13">
        <f t="shared" si="1"/>
        <v>20.211794871794872</v>
      </c>
      <c r="H84" s="7"/>
      <c r="I84" s="7"/>
    </row>
    <row r="85" spans="1:9" ht="48" thickBot="1">
      <c r="A85" s="31" t="s">
        <v>47</v>
      </c>
      <c r="B85" s="32" t="s">
        <v>72</v>
      </c>
      <c r="C85" s="32" t="s">
        <v>75</v>
      </c>
      <c r="D85" s="32" t="s">
        <v>48</v>
      </c>
      <c r="E85" s="33">
        <v>39770</v>
      </c>
      <c r="F85" s="33">
        <v>15813.2</v>
      </c>
      <c r="G85" s="34">
        <f t="shared" si="1"/>
        <v>39.76162936887101</v>
      </c>
      <c r="H85" s="7"/>
      <c r="I85" s="7"/>
    </row>
    <row r="86" spans="1:9" ht="16.5" thickBot="1">
      <c r="A86" s="26" t="s">
        <v>17</v>
      </c>
      <c r="B86" s="29" t="s">
        <v>76</v>
      </c>
      <c r="C86" s="29"/>
      <c r="D86" s="29"/>
      <c r="E86" s="30">
        <v>60000</v>
      </c>
      <c r="F86" s="30">
        <v>0</v>
      </c>
      <c r="G86" s="24">
        <f t="shared" si="1"/>
        <v>0</v>
      </c>
      <c r="H86" s="7"/>
      <c r="I86" s="7"/>
    </row>
    <row r="87" spans="1:9" ht="15.75">
      <c r="A87" s="25" t="s">
        <v>108</v>
      </c>
      <c r="B87" s="27" t="s">
        <v>76</v>
      </c>
      <c r="C87" s="27" t="s">
        <v>87</v>
      </c>
      <c r="D87" s="27" t="s">
        <v>25</v>
      </c>
      <c r="E87" s="28">
        <v>50000</v>
      </c>
      <c r="F87" s="28">
        <v>0</v>
      </c>
      <c r="G87" s="20">
        <f t="shared" si="1"/>
        <v>0</v>
      </c>
      <c r="H87" s="7"/>
      <c r="I87" s="7"/>
    </row>
    <row r="88" spans="1:9" ht="16.5" thickBot="1">
      <c r="A88" s="31" t="s">
        <v>108</v>
      </c>
      <c r="B88" s="32" t="s">
        <v>76</v>
      </c>
      <c r="C88" s="32" t="s">
        <v>88</v>
      </c>
      <c r="D88" s="32" t="s">
        <v>25</v>
      </c>
      <c r="E88" s="33">
        <v>10000</v>
      </c>
      <c r="F88" s="33">
        <v>0</v>
      </c>
      <c r="G88" s="34">
        <f t="shared" si="1"/>
        <v>0</v>
      </c>
      <c r="H88" s="7"/>
      <c r="I88" s="7"/>
    </row>
    <row r="89" spans="1:9" ht="16.5" thickBot="1">
      <c r="A89" s="26" t="s">
        <v>132</v>
      </c>
      <c r="B89" s="29" t="s">
        <v>133</v>
      </c>
      <c r="C89" s="29"/>
      <c r="D89" s="29"/>
      <c r="E89" s="30">
        <f>E90</f>
        <v>244000</v>
      </c>
      <c r="F89" s="30">
        <f>F90</f>
        <v>42484</v>
      </c>
      <c r="G89" s="24">
        <f t="shared" si="1"/>
        <v>17.411475409836065</v>
      </c>
      <c r="H89" s="7"/>
      <c r="I89" s="7"/>
    </row>
    <row r="90" spans="1:9" ht="16.5" thickBot="1">
      <c r="A90" s="26" t="s">
        <v>12</v>
      </c>
      <c r="B90" s="29" t="s">
        <v>77</v>
      </c>
      <c r="C90" s="29"/>
      <c r="D90" s="29"/>
      <c r="E90" s="30">
        <v>244000</v>
      </c>
      <c r="F90" s="30">
        <v>42484</v>
      </c>
      <c r="G90" s="24">
        <f t="shared" si="1"/>
        <v>17.411475409836065</v>
      </c>
      <c r="H90" s="7"/>
      <c r="I90" s="7"/>
    </row>
    <row r="91" spans="1:9" ht="16.5" thickBot="1">
      <c r="A91" s="35" t="s">
        <v>49</v>
      </c>
      <c r="B91" s="36" t="s">
        <v>77</v>
      </c>
      <c r="C91" s="36" t="s">
        <v>110</v>
      </c>
      <c r="D91" s="36" t="s">
        <v>29</v>
      </c>
      <c r="E91" s="37">
        <v>244000</v>
      </c>
      <c r="F91" s="37">
        <v>42484</v>
      </c>
      <c r="G91" s="38">
        <f t="shared" si="1"/>
        <v>17.411475409836065</v>
      </c>
      <c r="H91" s="7"/>
      <c r="I91" s="7"/>
    </row>
    <row r="92" spans="1:9" ht="16.5" thickBot="1">
      <c r="A92" s="26" t="s">
        <v>134</v>
      </c>
      <c r="B92" s="29" t="s">
        <v>135</v>
      </c>
      <c r="C92" s="29"/>
      <c r="D92" s="29"/>
      <c r="E92" s="30">
        <f>E93</f>
        <v>80000</v>
      </c>
      <c r="F92" s="30">
        <f>F93</f>
        <v>0</v>
      </c>
      <c r="G92" s="24">
        <f t="shared" si="1"/>
        <v>0</v>
      </c>
      <c r="H92" s="7"/>
      <c r="I92" s="7"/>
    </row>
    <row r="93" spans="1:9" ht="16.5" thickBot="1">
      <c r="A93" s="26" t="s">
        <v>18</v>
      </c>
      <c r="B93" s="29" t="s">
        <v>78</v>
      </c>
      <c r="C93" s="29"/>
      <c r="D93" s="29"/>
      <c r="E93" s="30">
        <v>80000</v>
      </c>
      <c r="F93" s="30">
        <v>0</v>
      </c>
      <c r="G93" s="24">
        <f t="shared" si="1"/>
        <v>0</v>
      </c>
      <c r="H93" s="7"/>
      <c r="I93" s="7"/>
    </row>
    <row r="94" spans="1:9" ht="15.75">
      <c r="A94" s="25" t="s">
        <v>108</v>
      </c>
      <c r="B94" s="27" t="s">
        <v>78</v>
      </c>
      <c r="C94" s="27" t="s">
        <v>79</v>
      </c>
      <c r="D94" s="27" t="s">
        <v>25</v>
      </c>
      <c r="E94" s="28">
        <v>30000</v>
      </c>
      <c r="F94" s="28">
        <v>0</v>
      </c>
      <c r="G94" s="20">
        <f t="shared" si="1"/>
        <v>0</v>
      </c>
      <c r="H94" s="7"/>
      <c r="I94" s="7"/>
    </row>
    <row r="95" spans="1:9" ht="16.5" thickBot="1">
      <c r="A95" s="31" t="s">
        <v>108</v>
      </c>
      <c r="B95" s="32" t="s">
        <v>78</v>
      </c>
      <c r="C95" s="32" t="s">
        <v>119</v>
      </c>
      <c r="D95" s="32" t="s">
        <v>25</v>
      </c>
      <c r="E95" s="33">
        <v>50000</v>
      </c>
      <c r="F95" s="33">
        <v>0</v>
      </c>
      <c r="G95" s="34">
        <f t="shared" si="1"/>
        <v>0</v>
      </c>
      <c r="H95" s="7"/>
      <c r="I95" s="7"/>
    </row>
    <row r="96" spans="1:9" ht="16.5" thickBot="1">
      <c r="A96" s="26" t="s">
        <v>21</v>
      </c>
      <c r="B96" s="29" t="s">
        <v>136</v>
      </c>
      <c r="C96" s="29"/>
      <c r="D96" s="29"/>
      <c r="E96" s="30">
        <f>E97</f>
        <v>11000</v>
      </c>
      <c r="F96" s="30">
        <f>F97</f>
        <v>8082</v>
      </c>
      <c r="G96" s="24">
        <f t="shared" si="1"/>
        <v>73.47272727272727</v>
      </c>
      <c r="H96" s="7"/>
      <c r="I96" s="7"/>
    </row>
    <row r="97" spans="1:9" ht="16.5" thickBot="1">
      <c r="A97" s="26" t="s">
        <v>21</v>
      </c>
      <c r="B97" s="29" t="s">
        <v>80</v>
      </c>
      <c r="C97" s="29"/>
      <c r="D97" s="29"/>
      <c r="E97" s="30">
        <v>11000</v>
      </c>
      <c r="F97" s="30">
        <v>8082</v>
      </c>
      <c r="G97" s="24">
        <f t="shared" si="1"/>
        <v>73.47272727272727</v>
      </c>
      <c r="H97" s="7"/>
      <c r="I97" s="7"/>
    </row>
    <row r="98" spans="1:9" ht="16.5" thickBot="1">
      <c r="A98" s="35" t="s">
        <v>108</v>
      </c>
      <c r="B98" s="36" t="s">
        <v>80</v>
      </c>
      <c r="C98" s="36" t="s">
        <v>81</v>
      </c>
      <c r="D98" s="36" t="s">
        <v>25</v>
      </c>
      <c r="E98" s="37">
        <v>11000</v>
      </c>
      <c r="F98" s="37">
        <v>8082</v>
      </c>
      <c r="G98" s="38">
        <f t="shared" si="1"/>
        <v>73.47272727272727</v>
      </c>
      <c r="H98" s="7"/>
      <c r="I98" s="7"/>
    </row>
    <row r="99" spans="1:9" ht="32.25" thickBot="1">
      <c r="A99" s="26" t="s">
        <v>98</v>
      </c>
      <c r="B99" s="29" t="s">
        <v>137</v>
      </c>
      <c r="C99" s="29"/>
      <c r="D99" s="29"/>
      <c r="E99" s="30">
        <f>E100</f>
        <v>10000</v>
      </c>
      <c r="F99" s="30">
        <f>F100</f>
        <v>0</v>
      </c>
      <c r="G99" s="24">
        <f t="shared" si="1"/>
        <v>0</v>
      </c>
      <c r="H99" s="7"/>
      <c r="I99" s="7"/>
    </row>
    <row r="100" spans="1:9" ht="32.25" thickBot="1">
      <c r="A100" s="26" t="s">
        <v>98</v>
      </c>
      <c r="B100" s="29" t="s">
        <v>99</v>
      </c>
      <c r="C100" s="29"/>
      <c r="D100" s="29"/>
      <c r="E100" s="30">
        <v>10000</v>
      </c>
      <c r="F100" s="30">
        <v>0</v>
      </c>
      <c r="G100" s="24">
        <f t="shared" si="1"/>
        <v>0</v>
      </c>
      <c r="H100" s="7"/>
      <c r="I100" s="7"/>
    </row>
    <row r="101" spans="1:9" ht="16.5" thickBot="1">
      <c r="A101" s="35" t="s">
        <v>100</v>
      </c>
      <c r="B101" s="36" t="s">
        <v>99</v>
      </c>
      <c r="C101" s="36" t="s">
        <v>101</v>
      </c>
      <c r="D101" s="36" t="s">
        <v>102</v>
      </c>
      <c r="E101" s="37">
        <v>10000</v>
      </c>
      <c r="F101" s="37">
        <v>0</v>
      </c>
      <c r="G101" s="38">
        <f t="shared" si="1"/>
        <v>0</v>
      </c>
      <c r="H101" s="7"/>
      <c r="I101" s="7"/>
    </row>
    <row r="102" spans="1:9" ht="48" thickBot="1">
      <c r="A102" s="26" t="s">
        <v>138</v>
      </c>
      <c r="B102" s="29" t="s">
        <v>139</v>
      </c>
      <c r="C102" s="29"/>
      <c r="D102" s="29"/>
      <c r="E102" s="30">
        <f>E103</f>
        <v>465684</v>
      </c>
      <c r="F102" s="30">
        <f>F103</f>
        <v>0</v>
      </c>
      <c r="G102" s="24">
        <f t="shared" si="1"/>
        <v>0</v>
      </c>
      <c r="H102" s="7"/>
      <c r="I102" s="7"/>
    </row>
    <row r="103" spans="1:9" ht="16.5" thickBot="1">
      <c r="A103" s="26" t="s">
        <v>19</v>
      </c>
      <c r="B103" s="29" t="s">
        <v>82</v>
      </c>
      <c r="C103" s="29"/>
      <c r="D103" s="29"/>
      <c r="E103" s="30">
        <v>465684</v>
      </c>
      <c r="F103" s="30">
        <v>0</v>
      </c>
      <c r="G103" s="24">
        <f t="shared" si="1"/>
        <v>0</v>
      </c>
      <c r="H103" s="7"/>
      <c r="I103" s="7"/>
    </row>
    <row r="104" spans="1:9" ht="15.75">
      <c r="A104" s="25" t="s">
        <v>13</v>
      </c>
      <c r="B104" s="27" t="s">
        <v>82</v>
      </c>
      <c r="C104" s="27" t="s">
        <v>103</v>
      </c>
      <c r="D104" s="27" t="s">
        <v>30</v>
      </c>
      <c r="E104" s="28">
        <v>310717</v>
      </c>
      <c r="F104" s="28">
        <v>0</v>
      </c>
      <c r="G104" s="20">
        <f t="shared" si="1"/>
        <v>0</v>
      </c>
      <c r="H104" s="7"/>
      <c r="I104" s="7"/>
    </row>
    <row r="105" spans="1:9" ht="15.75">
      <c r="A105" s="14" t="s">
        <v>13</v>
      </c>
      <c r="B105" s="15" t="s">
        <v>82</v>
      </c>
      <c r="C105" s="15" t="s">
        <v>104</v>
      </c>
      <c r="D105" s="15" t="s">
        <v>30</v>
      </c>
      <c r="E105" s="16">
        <v>29763</v>
      </c>
      <c r="F105" s="16">
        <v>0</v>
      </c>
      <c r="G105" s="13">
        <f t="shared" si="1"/>
        <v>0</v>
      </c>
      <c r="H105" s="7"/>
      <c r="I105" s="7"/>
    </row>
    <row r="106" spans="1:9" ht="15.75">
      <c r="A106" s="14" t="s">
        <v>13</v>
      </c>
      <c r="B106" s="15" t="s">
        <v>82</v>
      </c>
      <c r="C106" s="15" t="s">
        <v>105</v>
      </c>
      <c r="D106" s="15" t="s">
        <v>30</v>
      </c>
      <c r="E106" s="16">
        <v>53332</v>
      </c>
      <c r="F106" s="16">
        <v>0</v>
      </c>
      <c r="G106" s="13">
        <f t="shared" si="1"/>
        <v>0</v>
      </c>
      <c r="H106" s="7"/>
      <c r="I106" s="7"/>
    </row>
    <row r="107" spans="1:9" ht="15.75">
      <c r="A107" s="14" t="s">
        <v>13</v>
      </c>
      <c r="B107" s="15" t="s">
        <v>82</v>
      </c>
      <c r="C107" s="15" t="s">
        <v>106</v>
      </c>
      <c r="D107" s="15" t="s">
        <v>30</v>
      </c>
      <c r="E107" s="16">
        <v>71872</v>
      </c>
      <c r="F107" s="16">
        <v>0</v>
      </c>
      <c r="G107" s="13">
        <f t="shared" si="1"/>
        <v>0</v>
      </c>
      <c r="H107" s="7"/>
      <c r="I107" s="7"/>
    </row>
    <row r="108" spans="1:7" ht="41.25" customHeight="1">
      <c r="A108" s="12"/>
      <c r="B108" s="12"/>
      <c r="C108" s="12"/>
      <c r="D108" s="12"/>
      <c r="E108" s="12"/>
      <c r="F108" s="12"/>
      <c r="G108" s="12"/>
    </row>
    <row r="109" spans="1:7" ht="12.75" customHeight="1">
      <c r="A109" s="12"/>
      <c r="B109" s="12"/>
      <c r="C109" s="12"/>
      <c r="D109" s="12"/>
      <c r="E109" s="12"/>
      <c r="F109" s="12"/>
      <c r="G109" s="12"/>
    </row>
    <row r="110" spans="1:7" ht="12.75" customHeight="1">
      <c r="A110" s="12"/>
      <c r="B110" s="12"/>
      <c r="C110" s="12"/>
      <c r="D110" s="12"/>
      <c r="E110" s="12"/>
      <c r="F110" s="12"/>
      <c r="G110" s="12"/>
    </row>
    <row r="111" spans="1:7" ht="12.75" customHeight="1">
      <c r="A111" s="12"/>
      <c r="B111" s="12"/>
      <c r="C111" s="12"/>
      <c r="D111" s="12"/>
      <c r="E111" s="12"/>
      <c r="F111" s="12"/>
      <c r="G111" s="12"/>
    </row>
    <row r="112" spans="1:7" ht="12.75" customHeight="1">
      <c r="A112" s="12"/>
      <c r="B112" s="12"/>
      <c r="C112" s="12"/>
      <c r="D112" s="12"/>
      <c r="E112" s="12"/>
      <c r="F112" s="12"/>
      <c r="G112" s="12"/>
    </row>
    <row r="113" spans="1:7" ht="12.75" customHeight="1">
      <c r="A113" s="12"/>
      <c r="B113" s="12"/>
      <c r="C113" s="12"/>
      <c r="D113" s="12"/>
      <c r="E113" s="12"/>
      <c r="F113" s="12"/>
      <c r="G113" s="12"/>
    </row>
    <row r="114" spans="1:7" ht="12.75" customHeight="1">
      <c r="A114" s="12"/>
      <c r="B114" s="12"/>
      <c r="C114" s="12"/>
      <c r="D114" s="12"/>
      <c r="E114" s="12"/>
      <c r="F114" s="12"/>
      <c r="G114" s="12"/>
    </row>
    <row r="115" spans="1:7" ht="12.75" customHeight="1">
      <c r="A115" s="12"/>
      <c r="B115" s="12"/>
      <c r="C115" s="12"/>
      <c r="D115" s="12"/>
      <c r="E115" s="12"/>
      <c r="F115" s="12"/>
      <c r="G115" s="12"/>
    </row>
    <row r="116" spans="1:7" ht="12.75" customHeight="1">
      <c r="A116" s="12"/>
      <c r="B116" s="12"/>
      <c r="C116" s="12"/>
      <c r="D116" s="12"/>
      <c r="E116" s="12"/>
      <c r="F116" s="12"/>
      <c r="G116" s="12"/>
    </row>
    <row r="117" spans="1:7" ht="12.75" customHeight="1">
      <c r="A117" s="12"/>
      <c r="B117" s="12"/>
      <c r="C117" s="12"/>
      <c r="D117" s="12"/>
      <c r="E117" s="12"/>
      <c r="F117" s="12"/>
      <c r="G117" s="12"/>
    </row>
    <row r="118" spans="1:7" ht="12.75" customHeight="1">
      <c r="A118" s="12"/>
      <c r="B118" s="12"/>
      <c r="C118" s="12"/>
      <c r="D118" s="12"/>
      <c r="E118" s="12"/>
      <c r="F118" s="12"/>
      <c r="G118" s="12"/>
    </row>
    <row r="119" spans="1:7" ht="12.75" customHeight="1">
      <c r="A119" s="12"/>
      <c r="B119" s="12"/>
      <c r="C119" s="12"/>
      <c r="D119" s="12"/>
      <c r="E119" s="12"/>
      <c r="F119" s="12"/>
      <c r="G119" s="12"/>
    </row>
    <row r="120" spans="1:7" ht="12.75" customHeight="1">
      <c r="A120" s="12"/>
      <c r="B120" s="12"/>
      <c r="C120" s="12"/>
      <c r="D120" s="12"/>
      <c r="E120" s="12"/>
      <c r="F120" s="12"/>
      <c r="G120" s="12"/>
    </row>
    <row r="121" spans="1:7" ht="12.75" customHeight="1">
      <c r="A121" s="12"/>
      <c r="B121" s="12"/>
      <c r="C121" s="12"/>
      <c r="D121" s="12"/>
      <c r="E121" s="12"/>
      <c r="F121" s="12"/>
      <c r="G121" s="12"/>
    </row>
    <row r="122" spans="1:7" ht="12.75" customHeight="1">
      <c r="A122" s="12"/>
      <c r="B122" s="12"/>
      <c r="C122" s="12"/>
      <c r="D122" s="12"/>
      <c r="E122" s="12"/>
      <c r="F122" s="12"/>
      <c r="G122" s="12"/>
    </row>
    <row r="123" spans="1:7" ht="12.75" customHeight="1">
      <c r="A123" s="12"/>
      <c r="B123" s="12"/>
      <c r="C123" s="12"/>
      <c r="D123" s="12"/>
      <c r="E123" s="12"/>
      <c r="F123" s="12"/>
      <c r="G123" s="12"/>
    </row>
  </sheetData>
  <sheetProtection/>
  <mergeCells count="5">
    <mergeCell ref="A6:G6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2017-10-26T03:42:23Z</cp:lastPrinted>
  <dcterms:created xsi:type="dcterms:W3CDTF">2002-03-11T10:22:12Z</dcterms:created>
  <dcterms:modified xsi:type="dcterms:W3CDTF">2019-04-17T07:47:07Z</dcterms:modified>
  <cp:category/>
  <cp:version/>
  <cp:contentType/>
  <cp:contentStatus/>
</cp:coreProperties>
</file>